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6f33fa7f78ea46e2aaca-my.sharepoint.com/personal/lorena_kikut_ucr_ac_cr/Documents/Personal disco duro/STEA 2025 (UED)/Información enviada/"/>
    </mc:Choice>
  </mc:AlternateContent>
  <xr:revisionPtr revIDLastSave="83" documentId="8_{4B81B532-C92A-4D3C-A9B1-57F39C56259B}" xr6:coauthVersionLast="47" xr6:coauthVersionMax="47" xr10:uidLastSave="{F1434C84-B571-4240-9F2F-B77F4C47CD21}"/>
  <bookViews>
    <workbookView xWindow="-28920" yWindow="-855" windowWidth="29040" windowHeight="15720" xr2:uid="{29F621DB-6D14-4453-BF04-0D43F51EA24F}"/>
  </bookViews>
  <sheets>
    <sheet name="Evaluación Docente" sheetId="2" r:id="rId1"/>
    <sheet name="Análisis" sheetId="10" state="hidden" r:id="rId2"/>
    <sheet name="Tabla" sheetId="1" state="hidden" r:id="rId3"/>
  </sheets>
  <definedNames>
    <definedName name="SegmentaciónDeDatos_Ciclo">#N/A</definedName>
  </definedNames>
  <calcPr calcId="191029"/>
  <pivotCaches>
    <pivotCache cacheId="61" r:id="rId4"/>
  </pivotCaches>
  <extLst>
    <ext xmlns:x14="http://schemas.microsoft.com/office/spreadsheetml/2009/9/main" uri="{BBE1A952-AA13-448e-AADC-164F8A28A991}">
      <x14:slicerCaches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0" l="1"/>
  <c r="A6" i="10"/>
  <c r="D33" i="10"/>
  <c r="C33" i="10"/>
  <c r="B33" i="10"/>
  <c r="B34" i="10" l="1"/>
  <c r="C34" i="10"/>
  <c r="D34" i="10"/>
</calcChain>
</file>

<file path=xl/sharedStrings.xml><?xml version="1.0" encoding="utf-8"?>
<sst xmlns="http://schemas.openxmlformats.org/spreadsheetml/2006/main" count="462" uniqueCount="52">
  <si>
    <t>Ciclo</t>
  </si>
  <si>
    <t>Área</t>
  </si>
  <si>
    <t>Menor de 7</t>
  </si>
  <si>
    <t>7 a menos de 9</t>
  </si>
  <si>
    <t>9 a 10</t>
  </si>
  <si>
    <t>Grupos</t>
  </si>
  <si>
    <t>2010-1</t>
  </si>
  <si>
    <t>Artes y Letras</t>
  </si>
  <si>
    <t>Ciencias Agroalimentarias</t>
  </si>
  <si>
    <t>Ciencias Básicas</t>
  </si>
  <si>
    <t>Ciencias de la Salud</t>
  </si>
  <si>
    <t>Ciencias Sociales</t>
  </si>
  <si>
    <t>Ingeniería</t>
  </si>
  <si>
    <t>Sedes</t>
  </si>
  <si>
    <t>2010-2</t>
  </si>
  <si>
    <t>2011-1</t>
  </si>
  <si>
    <t>2011-2</t>
  </si>
  <si>
    <t>2012-1</t>
  </si>
  <si>
    <t>2012-2</t>
  </si>
  <si>
    <t>2013-1</t>
  </si>
  <si>
    <t>2013-2</t>
  </si>
  <si>
    <t>2014-1</t>
  </si>
  <si>
    <t>2014-2</t>
  </si>
  <si>
    <t>2015-1</t>
  </si>
  <si>
    <t>2015-2</t>
  </si>
  <si>
    <t>2016-1</t>
  </si>
  <si>
    <t>2016-2</t>
  </si>
  <si>
    <t>2017-1</t>
  </si>
  <si>
    <t>2017-2</t>
  </si>
  <si>
    <t>2018-1</t>
  </si>
  <si>
    <t>2018-2</t>
  </si>
  <si>
    <t>2019-1</t>
  </si>
  <si>
    <t>2019-2</t>
  </si>
  <si>
    <t>Etiquetas de fila</t>
  </si>
  <si>
    <t>Total general</t>
  </si>
  <si>
    <t>Suma de Grupos</t>
  </si>
  <si>
    <t>Suma de Menor de 7</t>
  </si>
  <si>
    <t>Suma de 7 a menos de 9</t>
  </si>
  <si>
    <t>Suma de 9 a 10</t>
  </si>
  <si>
    <t>2020-1</t>
  </si>
  <si>
    <t>2020-2</t>
  </si>
  <si>
    <t>2021-1</t>
  </si>
  <si>
    <t>2021-2</t>
  </si>
  <si>
    <t>Posgrado</t>
  </si>
  <si>
    <t>2022-1</t>
  </si>
  <si>
    <t>Total de grupos en los que su docente fue evaluado</t>
  </si>
  <si>
    <t>2024-1</t>
  </si>
  <si>
    <t>2023-2</t>
  </si>
  <si>
    <t>2023-1</t>
  </si>
  <si>
    <t>2022-2</t>
  </si>
  <si>
    <t>2024-2</t>
  </si>
  <si>
    <t>Universidad de Costa Rica: Resultados de evaluación docente, I-2010 a II-2024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</si>
</sst>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20"/>
      <color theme="7" tint="0.79998168889431442"/>
      <name val="Calibri"/>
      <family val="2"/>
      <scheme val="minor"/>
    </font>
    <font>
      <sz val="12"/>
      <color theme="1"/>
      <name val="Selawik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pivotButton="1"/>
    <xf numFmtId="164" fontId="0" fillId="0" borderId="0" xfId="0" applyNumberFormat="1"/>
    <xf numFmtId="0" fontId="0" fillId="3" borderId="0" xfId="0" applyFill="1"/>
    <xf numFmtId="3" fontId="0" fillId="0" borderId="0" xfId="0" applyNumberFormat="1"/>
    <xf numFmtId="0" fontId="0" fillId="4" borderId="0" xfId="0" applyFill="1"/>
    <xf numFmtId="0" fontId="0" fillId="6" borderId="0" xfId="0" applyFill="1"/>
    <xf numFmtId="0" fontId="1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 wrapText="1"/>
    </xf>
    <xf numFmtId="0" fontId="0" fillId="6" borderId="0" xfId="0" applyFill="1" applyAlignment="1">
      <alignment horizontal="center"/>
    </xf>
    <xf numFmtId="0" fontId="0" fillId="0" borderId="0" xfId="0" applyNumberFormat="1"/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evaluación docente I-2010 aII-2024.xlsx]Análisis!TablaDinámica100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UCR: Grupos</a:t>
            </a:r>
            <a:r>
              <a:rPr lang="en-US" sz="1200" baseline="0"/>
              <a:t> en los que docente fue evaluado por área académica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285943578328472"/>
          <c:y val="0.29078805786555678"/>
          <c:w val="0.65929154012831936"/>
          <c:h val="0.667983116545065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Análisis!$B$8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Análisis!$A$9:$A$17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Análisis!$B$9:$B$17</c:f>
              <c:numCache>
                <c:formatCode>General</c:formatCode>
                <c:ptCount val="8"/>
                <c:pt idx="0">
                  <c:v>14798</c:v>
                </c:pt>
                <c:pt idx="1">
                  <c:v>3125</c:v>
                </c:pt>
                <c:pt idx="2">
                  <c:v>16003</c:v>
                </c:pt>
                <c:pt idx="3">
                  <c:v>13787</c:v>
                </c:pt>
                <c:pt idx="4">
                  <c:v>36219</c:v>
                </c:pt>
                <c:pt idx="5">
                  <c:v>15257</c:v>
                </c:pt>
                <c:pt idx="6">
                  <c:v>40878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E-4593-9F35-5FD822F6E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418184320"/>
        <c:axId val="398098736"/>
      </c:barChart>
      <c:catAx>
        <c:axId val="418184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098736"/>
        <c:crosses val="autoZero"/>
        <c:auto val="1"/>
        <c:lblAlgn val="ctr"/>
        <c:lblOffset val="100"/>
        <c:noMultiLvlLbl val="0"/>
      </c:catAx>
      <c:valAx>
        <c:axId val="3980987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Grupos</a:t>
                </a:r>
              </a:p>
            </c:rich>
          </c:tx>
          <c:layout>
            <c:manualLayout>
              <c:xMode val="edge"/>
              <c:yMode val="edge"/>
              <c:x val="0.89155311466483389"/>
              <c:y val="0.119042182813065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18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evaluación docente I-2010 aII-2024.xlsx]Análisis!TablaDinámica101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 sz="1200"/>
              <a:t>UCR: Distribución porcentual</a:t>
            </a:r>
            <a:r>
              <a:rPr lang="es-CR" sz="1200" baseline="0"/>
              <a:t> de grupos según nota obtenida por docente según área académica</a:t>
            </a:r>
            <a:endParaRPr lang="es-CR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9117207349081364"/>
          <c:y val="0.24922446621723696"/>
          <c:w val="0.65267464566929134"/>
          <c:h val="0.6461153540167964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Análisis!$B$19</c:f>
              <c:strCache>
                <c:ptCount val="1"/>
                <c:pt idx="0">
                  <c:v>Suma de Menor de 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Análisis!$A$20:$A$28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Análisis!$B$20:$B$28</c:f>
              <c:numCache>
                <c:formatCode>General</c:formatCode>
                <c:ptCount val="8"/>
                <c:pt idx="0">
                  <c:v>597</c:v>
                </c:pt>
                <c:pt idx="1">
                  <c:v>77</c:v>
                </c:pt>
                <c:pt idx="2">
                  <c:v>661</c:v>
                </c:pt>
                <c:pt idx="3">
                  <c:v>775</c:v>
                </c:pt>
                <c:pt idx="4">
                  <c:v>1705</c:v>
                </c:pt>
                <c:pt idx="5">
                  <c:v>989</c:v>
                </c:pt>
                <c:pt idx="6">
                  <c:v>2537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E-4B5A-A214-FBE44929F168}"/>
            </c:ext>
          </c:extLst>
        </c:ser>
        <c:ser>
          <c:idx val="1"/>
          <c:order val="1"/>
          <c:tx>
            <c:strRef>
              <c:f>Análisis!$C$19</c:f>
              <c:strCache>
                <c:ptCount val="1"/>
                <c:pt idx="0">
                  <c:v>Suma de 7 a menos de 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Análisis!$A$20:$A$28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Análisis!$C$20:$C$28</c:f>
              <c:numCache>
                <c:formatCode>General</c:formatCode>
                <c:ptCount val="8"/>
                <c:pt idx="0">
                  <c:v>3269</c:v>
                </c:pt>
                <c:pt idx="1">
                  <c:v>893</c:v>
                </c:pt>
                <c:pt idx="2">
                  <c:v>4486</c:v>
                </c:pt>
                <c:pt idx="3">
                  <c:v>3137</c:v>
                </c:pt>
                <c:pt idx="4">
                  <c:v>10677</c:v>
                </c:pt>
                <c:pt idx="5">
                  <c:v>5543</c:v>
                </c:pt>
                <c:pt idx="6">
                  <c:v>11154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E-4B5A-A214-FBE44929F168}"/>
            </c:ext>
          </c:extLst>
        </c:ser>
        <c:ser>
          <c:idx val="2"/>
          <c:order val="2"/>
          <c:tx>
            <c:strRef>
              <c:f>Análisis!$D$19</c:f>
              <c:strCache>
                <c:ptCount val="1"/>
                <c:pt idx="0">
                  <c:v>Suma de 9 a 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Análisis!$A$20:$A$28</c:f>
              <c:strCache>
                <c:ptCount val="8"/>
                <c:pt idx="0">
                  <c:v>Artes y Letras</c:v>
                </c:pt>
                <c:pt idx="1">
                  <c:v>Ciencias Agroalimentarias</c:v>
                </c:pt>
                <c:pt idx="2">
                  <c:v>Ciencias Básicas</c:v>
                </c:pt>
                <c:pt idx="3">
                  <c:v>Ciencias de la Salud</c:v>
                </c:pt>
                <c:pt idx="4">
                  <c:v>Ciencias Sociales</c:v>
                </c:pt>
                <c:pt idx="5">
                  <c:v>Ingeniería</c:v>
                </c:pt>
                <c:pt idx="6">
                  <c:v>Sedes</c:v>
                </c:pt>
                <c:pt idx="7">
                  <c:v>Posgrado</c:v>
                </c:pt>
              </c:strCache>
            </c:strRef>
          </c:cat>
          <c:val>
            <c:numRef>
              <c:f>Análisis!$D$20:$D$28</c:f>
              <c:numCache>
                <c:formatCode>General</c:formatCode>
                <c:ptCount val="8"/>
                <c:pt idx="0">
                  <c:v>10932</c:v>
                </c:pt>
                <c:pt idx="1">
                  <c:v>2155</c:v>
                </c:pt>
                <c:pt idx="2">
                  <c:v>10856</c:v>
                </c:pt>
                <c:pt idx="3">
                  <c:v>9875</c:v>
                </c:pt>
                <c:pt idx="4">
                  <c:v>23837</c:v>
                </c:pt>
                <c:pt idx="5">
                  <c:v>8725</c:v>
                </c:pt>
                <c:pt idx="6">
                  <c:v>27185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E-4B5A-A214-FBE44929F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18193920"/>
        <c:axId val="398093744"/>
      </c:barChart>
      <c:catAx>
        <c:axId val="418193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398093744"/>
        <c:crosses val="autoZero"/>
        <c:auto val="1"/>
        <c:lblAlgn val="ctr"/>
        <c:lblOffset val="100"/>
        <c:noMultiLvlLbl val="0"/>
      </c:catAx>
      <c:valAx>
        <c:axId val="3980937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418193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R" sz="1100"/>
              <a:t>Distribución porcentual de notas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0.2696374803149606"/>
          <c:y val="0.25605737718193317"/>
          <c:w val="0.38872503937007874"/>
          <c:h val="0.6448047120509113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CFC-410E-BB6F-2B30487718D4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CFC-410E-BB6F-2B30487718D4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CFC-410E-BB6F-2B30487718D4}"/>
              </c:ext>
            </c:extLst>
          </c:dPt>
          <c:dLbls>
            <c:dLbl>
              <c:idx val="0"/>
              <c:layout>
                <c:manualLayout>
                  <c:x val="0.19600000000000001"/>
                  <c:y val="-8.625594348381018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FC-410E-BB6F-2B30487718D4}"/>
                </c:ext>
              </c:extLst>
            </c:dLbl>
            <c:dLbl>
              <c:idx val="1"/>
              <c:layout>
                <c:manualLayout>
                  <c:x val="0.152"/>
                  <c:y val="0.1260663789378763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FC-410E-BB6F-2B30487718D4}"/>
                </c:ext>
              </c:extLst>
            </c:dLbl>
            <c:dLbl>
              <c:idx val="2"/>
              <c:layout>
                <c:manualLayout>
                  <c:x val="-0.16399999999999998"/>
                  <c:y val="3.9810435454066227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FC-410E-BB6F-2B30487718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Análisis!$B$35:$D$35</c:f>
              <c:strCache>
                <c:ptCount val="3"/>
                <c:pt idx="0">
                  <c:v>Menor de 7</c:v>
                </c:pt>
                <c:pt idx="1">
                  <c:v>7 a menos de 9</c:v>
                </c:pt>
                <c:pt idx="2">
                  <c:v>9 a 10</c:v>
                </c:pt>
              </c:strCache>
            </c:strRef>
          </c:cat>
          <c:val>
            <c:numRef>
              <c:f>Análisis!$B$34:$D$34</c:f>
              <c:numCache>
                <c:formatCode>0.0</c:formatCode>
                <c:ptCount val="3"/>
                <c:pt idx="0">
                  <c:v>5.2406516369451301</c:v>
                </c:pt>
                <c:pt idx="1">
                  <c:v>27.955853167520949</c:v>
                </c:pt>
                <c:pt idx="2">
                  <c:v>66.802067419580524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FC-410E-BB6F-2B3048771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1"/>
        <c:holeSize val="69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142649</xdr:colOff>
      <xdr:row>4</xdr:row>
      <xdr:rowOff>172355</xdr:rowOff>
    </xdr:from>
    <xdr:to>
      <xdr:col>7</xdr:col>
      <xdr:colOff>607787</xdr:colOff>
      <xdr:row>7</xdr:row>
      <xdr:rowOff>5214</xdr:rowOff>
    </xdr:to>
    <xdr:sp macro="" textlink="Análisis!A6">
      <xdr:nvSpPr>
        <xdr:cNvPr id="6" name="CuadroTexto 5">
          <a:extLst>
            <a:ext uri="{FF2B5EF4-FFF2-40B4-BE49-F238E27FC236}">
              <a16:creationId xmlns:a16="http://schemas.microsoft.com/office/drawing/2014/main" id="{4837459E-F520-44D5-83AF-99812EE23BDE}"/>
            </a:ext>
          </a:extLst>
        </xdr:cNvPr>
        <xdr:cNvSpPr txBox="1"/>
      </xdr:nvSpPr>
      <xdr:spPr>
        <a:xfrm>
          <a:off x="4714649" y="1596569"/>
          <a:ext cx="1227138" cy="37714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C4B39EF8-D155-4611-BFA1-2203E836FE9A}" type="TxLink">
            <a:rPr lang="en-US" sz="24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140 078</a:t>
          </a:fld>
          <a:endParaRPr lang="es-CR" sz="4400"/>
        </a:p>
      </xdr:txBody>
    </xdr:sp>
    <xdr:clientData/>
  </xdr:twoCellAnchor>
  <xdr:twoCellAnchor>
    <xdr:from>
      <xdr:col>0</xdr:col>
      <xdr:colOff>68261</xdr:colOff>
      <xdr:row>9</xdr:row>
      <xdr:rowOff>122237</xdr:rowOff>
    </xdr:from>
    <xdr:to>
      <xdr:col>6</xdr:col>
      <xdr:colOff>231321</xdr:colOff>
      <xdr:row>28</xdr:row>
      <xdr:rowOff>63500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5A568F8F-D4FF-4C4B-8993-3E480B68F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484187</xdr:colOff>
      <xdr:row>9</xdr:row>
      <xdr:rowOff>119061</xdr:rowOff>
    </xdr:from>
    <xdr:to>
      <xdr:col>12</xdr:col>
      <xdr:colOff>674687</xdr:colOff>
      <xdr:row>28</xdr:row>
      <xdr:rowOff>54427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id="{D603AEA5-EC26-4281-8502-7D5BAEE4AD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233588</xdr:colOff>
      <xdr:row>2</xdr:row>
      <xdr:rowOff>36285</xdr:rowOff>
    </xdr:from>
    <xdr:to>
      <xdr:col>5</xdr:col>
      <xdr:colOff>381000</xdr:colOff>
      <xdr:row>8</xdr:row>
      <xdr:rowOff>36285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6" name="Ciclo">
              <a:extLst>
                <a:ext uri="{FF2B5EF4-FFF2-40B4-BE49-F238E27FC236}">
                  <a16:creationId xmlns:a16="http://schemas.microsoft.com/office/drawing/2014/main" id="{78B16D77-D4F3-438E-AA7E-C5FFCC46DB2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icl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33588" y="453571"/>
              <a:ext cx="3957412" cy="164192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8</xdr:col>
      <xdr:colOff>426358</xdr:colOff>
      <xdr:row>0</xdr:row>
      <xdr:rowOff>317500</xdr:rowOff>
    </xdr:from>
    <xdr:to>
      <xdr:col>12</xdr:col>
      <xdr:colOff>553358</xdr:colOff>
      <xdr:row>9</xdr:row>
      <xdr:rowOff>108857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983B73-627F-4AB8-8B18-E4A2B996F7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orena Kikut Valverde" refreshedDate="45782.55178483796" createdVersion="6" refreshedVersion="8" minRefreshableVersion="3" recordCount="211" xr:uid="{37F39D7F-70E1-4064-AD60-C4DE34BFDE82}">
  <cacheSource type="worksheet">
    <worksheetSource name="DatosEvaldoc"/>
  </cacheSource>
  <cacheFields count="6">
    <cacheField name="Ciclo" numFmtId="0">
      <sharedItems count="30">
        <s v="2010-1"/>
        <s v="2010-2"/>
        <s v="2011-1"/>
        <s v="2011-2"/>
        <s v="2012-1"/>
        <s v="2012-2"/>
        <s v="2013-1"/>
        <s v="2013-2"/>
        <s v="2014-1"/>
        <s v="2014-2"/>
        <s v="2015-1"/>
        <s v="2015-2"/>
        <s v="2016-1"/>
        <s v="2016-2"/>
        <s v="2017-1"/>
        <s v="2017-2"/>
        <s v="2018-1"/>
        <s v="2018-2"/>
        <s v="2019-1"/>
        <s v="2019-2"/>
        <s v="2020-1"/>
        <s v="2020-2"/>
        <s v="2021-1"/>
        <s v="2021-2"/>
        <s v="2022-1"/>
        <s v="2022-2"/>
        <s v="2023-1"/>
        <s v="2023-2"/>
        <s v="2024-1"/>
        <s v="2024-2"/>
      </sharedItems>
    </cacheField>
    <cacheField name="Área" numFmtId="0">
      <sharedItems count="9">
        <s v="Artes y Letras"/>
        <s v="Ciencias Agroalimentarias"/>
        <s v="Ciencias Básicas"/>
        <s v="Ciencias de la Salud"/>
        <s v="Ciencias Sociales"/>
        <s v="Ingeniería"/>
        <s v="Sedes"/>
        <s v="Posgrado"/>
        <s v="Sede de Guanacaste" u="1"/>
      </sharedItems>
    </cacheField>
    <cacheField name="Menor de 7" numFmtId="0">
      <sharedItems containsString="0" containsBlank="1" containsNumber="1" containsInteger="1" minValue="1" maxValue="153"/>
    </cacheField>
    <cacheField name="7 a menos de 9" numFmtId="0">
      <sharedItems containsSemiMixedTypes="0" containsString="0" containsNumber="1" containsInteger="1" minValue="1" maxValue="621"/>
    </cacheField>
    <cacheField name="9 a 10" numFmtId="0">
      <sharedItems containsSemiMixedTypes="0" containsString="0" containsNumber="1" containsInteger="1" minValue="10" maxValue="1437"/>
    </cacheField>
    <cacheField name="Grupos" numFmtId="0">
      <sharedItems containsSemiMixedTypes="0" containsString="0" containsNumber="1" containsInteger="1" minValue="11" maxValue="2038"/>
    </cacheField>
  </cacheFields>
  <extLst>
    <ext xmlns:x14="http://schemas.microsoft.com/office/spreadsheetml/2009/9/main" uri="{725AE2AE-9491-48be-B2B4-4EB974FC3084}">
      <x14:pivotCacheDefinition pivotCacheId="404771442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1">
  <r>
    <x v="0"/>
    <x v="0"/>
    <n v="1"/>
    <n v="75"/>
    <n v="186"/>
    <n v="262"/>
  </r>
  <r>
    <x v="0"/>
    <x v="1"/>
    <n v="2"/>
    <n v="35"/>
    <n v="46"/>
    <n v="83"/>
  </r>
  <r>
    <x v="0"/>
    <x v="2"/>
    <n v="18"/>
    <n v="158"/>
    <n v="339"/>
    <n v="515"/>
  </r>
  <r>
    <x v="0"/>
    <x v="3"/>
    <n v="3"/>
    <n v="58"/>
    <n v="99"/>
    <n v="160"/>
  </r>
  <r>
    <x v="0"/>
    <x v="4"/>
    <n v="39"/>
    <n v="253"/>
    <n v="349"/>
    <n v="641"/>
  </r>
  <r>
    <x v="0"/>
    <x v="5"/>
    <n v="12"/>
    <n v="60"/>
    <n v="33"/>
    <n v="105"/>
  </r>
  <r>
    <x v="0"/>
    <x v="6"/>
    <n v="24"/>
    <n v="123"/>
    <n v="188"/>
    <n v="335"/>
  </r>
  <r>
    <x v="1"/>
    <x v="0"/>
    <n v="5"/>
    <n v="50"/>
    <n v="148"/>
    <n v="203"/>
  </r>
  <r>
    <x v="1"/>
    <x v="1"/>
    <n v="6"/>
    <n v="41"/>
    <n v="46"/>
    <n v="93"/>
  </r>
  <r>
    <x v="1"/>
    <x v="2"/>
    <n v="11"/>
    <n v="112"/>
    <n v="225"/>
    <n v="348"/>
  </r>
  <r>
    <x v="1"/>
    <x v="3"/>
    <n v="7"/>
    <n v="79"/>
    <n v="153"/>
    <n v="239"/>
  </r>
  <r>
    <x v="1"/>
    <x v="4"/>
    <n v="31"/>
    <n v="218"/>
    <n v="293"/>
    <n v="542"/>
  </r>
  <r>
    <x v="1"/>
    <x v="5"/>
    <n v="6"/>
    <n v="77"/>
    <n v="72"/>
    <n v="155"/>
  </r>
  <r>
    <x v="1"/>
    <x v="6"/>
    <n v="49"/>
    <n v="147"/>
    <n v="285"/>
    <n v="481"/>
  </r>
  <r>
    <x v="2"/>
    <x v="0"/>
    <n v="4"/>
    <n v="94"/>
    <n v="215"/>
    <n v="313"/>
  </r>
  <r>
    <x v="2"/>
    <x v="1"/>
    <n v="2"/>
    <n v="33"/>
    <n v="49"/>
    <n v="84"/>
  </r>
  <r>
    <x v="2"/>
    <x v="2"/>
    <n v="11"/>
    <n v="142"/>
    <n v="347"/>
    <n v="500"/>
  </r>
  <r>
    <x v="2"/>
    <x v="3"/>
    <n v="7"/>
    <n v="60"/>
    <n v="120"/>
    <n v="187"/>
  </r>
  <r>
    <x v="2"/>
    <x v="4"/>
    <n v="32"/>
    <n v="331"/>
    <n v="481"/>
    <n v="844"/>
  </r>
  <r>
    <x v="2"/>
    <x v="5"/>
    <n v="14"/>
    <n v="86"/>
    <n v="83"/>
    <n v="183"/>
  </r>
  <r>
    <x v="2"/>
    <x v="6"/>
    <n v="63"/>
    <n v="350"/>
    <n v="715"/>
    <n v="1128"/>
  </r>
  <r>
    <x v="3"/>
    <x v="0"/>
    <n v="6"/>
    <n v="55"/>
    <n v="156"/>
    <n v="217"/>
  </r>
  <r>
    <x v="3"/>
    <x v="1"/>
    <n v="1"/>
    <n v="31"/>
    <n v="58"/>
    <n v="90"/>
  </r>
  <r>
    <x v="3"/>
    <x v="2"/>
    <n v="3"/>
    <n v="117"/>
    <n v="255"/>
    <n v="375"/>
  </r>
  <r>
    <x v="3"/>
    <x v="3"/>
    <n v="11"/>
    <n v="78"/>
    <n v="133"/>
    <n v="222"/>
  </r>
  <r>
    <x v="3"/>
    <x v="4"/>
    <n v="28"/>
    <n v="282"/>
    <n v="386"/>
    <n v="696"/>
  </r>
  <r>
    <x v="3"/>
    <x v="5"/>
    <n v="7"/>
    <n v="52"/>
    <n v="69"/>
    <n v="128"/>
  </r>
  <r>
    <x v="3"/>
    <x v="6"/>
    <n v="40"/>
    <n v="245"/>
    <n v="532"/>
    <n v="817"/>
  </r>
  <r>
    <x v="4"/>
    <x v="0"/>
    <n v="9"/>
    <n v="42"/>
    <n v="163"/>
    <n v="214"/>
  </r>
  <r>
    <x v="4"/>
    <x v="1"/>
    <n v="1"/>
    <n v="22"/>
    <n v="46"/>
    <n v="69"/>
  </r>
  <r>
    <x v="4"/>
    <x v="2"/>
    <n v="14"/>
    <n v="153"/>
    <n v="346"/>
    <n v="513"/>
  </r>
  <r>
    <x v="4"/>
    <x v="3"/>
    <n v="6"/>
    <n v="60"/>
    <n v="118"/>
    <n v="184"/>
  </r>
  <r>
    <x v="4"/>
    <x v="4"/>
    <n v="49"/>
    <n v="340"/>
    <n v="497"/>
    <n v="886"/>
  </r>
  <r>
    <x v="4"/>
    <x v="5"/>
    <n v="29"/>
    <n v="149"/>
    <n v="132"/>
    <n v="310"/>
  </r>
  <r>
    <x v="4"/>
    <x v="6"/>
    <n v="30"/>
    <n v="200"/>
    <n v="435"/>
    <n v="665"/>
  </r>
  <r>
    <x v="5"/>
    <x v="0"/>
    <n v="7"/>
    <n v="84"/>
    <n v="180"/>
    <n v="271"/>
  </r>
  <r>
    <x v="5"/>
    <x v="1"/>
    <n v="2"/>
    <n v="32"/>
    <n v="59"/>
    <n v="93"/>
  </r>
  <r>
    <x v="5"/>
    <x v="2"/>
    <n v="13"/>
    <n v="156"/>
    <n v="338"/>
    <n v="507"/>
  </r>
  <r>
    <x v="5"/>
    <x v="3"/>
    <n v="11"/>
    <n v="80"/>
    <n v="153"/>
    <n v="244"/>
  </r>
  <r>
    <x v="5"/>
    <x v="4"/>
    <n v="46"/>
    <n v="367"/>
    <n v="471"/>
    <n v="884"/>
  </r>
  <r>
    <x v="5"/>
    <x v="5"/>
    <n v="21"/>
    <n v="146"/>
    <n v="143"/>
    <n v="310"/>
  </r>
  <r>
    <x v="5"/>
    <x v="6"/>
    <n v="31"/>
    <n v="239"/>
    <n v="457"/>
    <n v="727"/>
  </r>
  <r>
    <x v="6"/>
    <x v="0"/>
    <n v="10"/>
    <n v="54"/>
    <n v="170"/>
    <n v="234"/>
  </r>
  <r>
    <x v="6"/>
    <x v="1"/>
    <n v="4"/>
    <n v="36"/>
    <n v="74"/>
    <n v="114"/>
  </r>
  <r>
    <x v="6"/>
    <x v="2"/>
    <n v="9"/>
    <n v="173"/>
    <n v="367"/>
    <n v="549"/>
  </r>
  <r>
    <x v="6"/>
    <x v="3"/>
    <n v="18"/>
    <n v="73"/>
    <n v="271"/>
    <n v="362"/>
  </r>
  <r>
    <x v="6"/>
    <x v="4"/>
    <n v="46"/>
    <n v="357"/>
    <n v="576"/>
    <n v="979"/>
  </r>
  <r>
    <x v="6"/>
    <x v="5"/>
    <n v="39"/>
    <n v="242"/>
    <n v="261"/>
    <n v="542"/>
  </r>
  <r>
    <x v="6"/>
    <x v="6"/>
    <n v="46"/>
    <n v="257"/>
    <n v="546"/>
    <n v="849"/>
  </r>
  <r>
    <x v="7"/>
    <x v="0"/>
    <n v="25"/>
    <n v="128"/>
    <n v="316"/>
    <n v="469"/>
  </r>
  <r>
    <x v="7"/>
    <x v="1"/>
    <n v="3"/>
    <n v="54"/>
    <n v="61"/>
    <n v="118"/>
  </r>
  <r>
    <x v="7"/>
    <x v="2"/>
    <n v="15"/>
    <n v="150"/>
    <n v="347"/>
    <n v="512"/>
  </r>
  <r>
    <x v="7"/>
    <x v="3"/>
    <n v="11"/>
    <n v="105"/>
    <n v="238"/>
    <n v="354"/>
  </r>
  <r>
    <x v="7"/>
    <x v="4"/>
    <n v="55"/>
    <n v="458"/>
    <n v="559"/>
    <n v="1072"/>
  </r>
  <r>
    <x v="7"/>
    <x v="5"/>
    <n v="30"/>
    <n v="239"/>
    <n v="228"/>
    <n v="497"/>
  </r>
  <r>
    <x v="7"/>
    <x v="6"/>
    <n v="59"/>
    <n v="359"/>
    <n v="860"/>
    <n v="1278"/>
  </r>
  <r>
    <x v="8"/>
    <x v="0"/>
    <n v="20"/>
    <n v="199"/>
    <n v="496"/>
    <n v="715"/>
  </r>
  <r>
    <x v="8"/>
    <x v="1"/>
    <n v="2"/>
    <n v="51"/>
    <n v="70"/>
    <n v="123"/>
  </r>
  <r>
    <x v="8"/>
    <x v="2"/>
    <n v="14"/>
    <n v="180"/>
    <n v="371"/>
    <n v="565"/>
  </r>
  <r>
    <x v="8"/>
    <x v="3"/>
    <n v="13"/>
    <n v="134"/>
    <n v="271"/>
    <n v="418"/>
  </r>
  <r>
    <x v="8"/>
    <x v="4"/>
    <n v="57"/>
    <n v="492"/>
    <n v="750"/>
    <n v="1299"/>
  </r>
  <r>
    <x v="8"/>
    <x v="5"/>
    <n v="34"/>
    <n v="266"/>
    <n v="260"/>
    <n v="560"/>
  </r>
  <r>
    <x v="8"/>
    <x v="6"/>
    <n v="86"/>
    <n v="385"/>
    <n v="875"/>
    <n v="1346"/>
  </r>
  <r>
    <x v="9"/>
    <x v="0"/>
    <n v="22"/>
    <n v="106"/>
    <n v="267"/>
    <n v="395"/>
  </r>
  <r>
    <x v="9"/>
    <x v="1"/>
    <n v="4"/>
    <n v="53"/>
    <n v="68"/>
    <n v="125"/>
  </r>
  <r>
    <x v="9"/>
    <x v="2"/>
    <n v="15"/>
    <n v="145"/>
    <n v="367"/>
    <n v="527"/>
  </r>
  <r>
    <x v="9"/>
    <x v="3"/>
    <n v="10"/>
    <n v="81"/>
    <n v="194"/>
    <n v="285"/>
  </r>
  <r>
    <x v="9"/>
    <x v="4"/>
    <n v="60"/>
    <n v="447"/>
    <n v="689"/>
    <n v="1196"/>
  </r>
  <r>
    <x v="9"/>
    <x v="5"/>
    <n v="42"/>
    <n v="231"/>
    <n v="254"/>
    <n v="527"/>
  </r>
  <r>
    <x v="9"/>
    <x v="6"/>
    <n v="111"/>
    <n v="445"/>
    <n v="926"/>
    <n v="1482"/>
  </r>
  <r>
    <x v="10"/>
    <x v="0"/>
    <n v="24"/>
    <n v="146"/>
    <n v="386"/>
    <n v="556"/>
  </r>
  <r>
    <x v="10"/>
    <x v="1"/>
    <n v="1"/>
    <n v="44"/>
    <n v="82"/>
    <n v="127"/>
  </r>
  <r>
    <x v="10"/>
    <x v="2"/>
    <n v="16"/>
    <n v="157"/>
    <n v="385"/>
    <n v="558"/>
  </r>
  <r>
    <x v="10"/>
    <x v="3"/>
    <n v="20"/>
    <n v="118"/>
    <n v="278"/>
    <n v="416"/>
  </r>
  <r>
    <x v="10"/>
    <x v="4"/>
    <n v="60"/>
    <n v="471"/>
    <n v="787"/>
    <n v="1318"/>
  </r>
  <r>
    <x v="10"/>
    <x v="5"/>
    <n v="34"/>
    <n v="232"/>
    <n v="256"/>
    <n v="522"/>
  </r>
  <r>
    <x v="10"/>
    <x v="6"/>
    <n v="100"/>
    <n v="470"/>
    <n v="983"/>
    <n v="1553"/>
  </r>
  <r>
    <x v="11"/>
    <x v="0"/>
    <n v="21"/>
    <n v="107"/>
    <n v="260"/>
    <n v="388"/>
  </r>
  <r>
    <x v="11"/>
    <x v="1"/>
    <n v="1"/>
    <n v="45"/>
    <n v="71"/>
    <n v="117"/>
  </r>
  <r>
    <x v="11"/>
    <x v="2"/>
    <n v="11"/>
    <n v="156"/>
    <n v="354"/>
    <n v="521"/>
  </r>
  <r>
    <x v="11"/>
    <x v="3"/>
    <n v="26"/>
    <n v="110"/>
    <n v="274"/>
    <n v="410"/>
  </r>
  <r>
    <x v="11"/>
    <x v="4"/>
    <n v="82"/>
    <n v="505"/>
    <n v="746"/>
    <n v="1333"/>
  </r>
  <r>
    <x v="11"/>
    <x v="5"/>
    <n v="38"/>
    <n v="270"/>
    <n v="258"/>
    <n v="566"/>
  </r>
  <r>
    <x v="11"/>
    <x v="6"/>
    <n v="82"/>
    <n v="430"/>
    <n v="832"/>
    <n v="1344"/>
  </r>
  <r>
    <x v="12"/>
    <x v="0"/>
    <n v="15"/>
    <n v="105"/>
    <n v="290"/>
    <n v="410"/>
  </r>
  <r>
    <x v="12"/>
    <x v="1"/>
    <n v="3"/>
    <n v="24"/>
    <n v="85"/>
    <n v="112"/>
  </r>
  <r>
    <x v="12"/>
    <x v="2"/>
    <n v="12"/>
    <n v="144"/>
    <n v="357"/>
    <n v="513"/>
  </r>
  <r>
    <x v="12"/>
    <x v="3"/>
    <n v="30"/>
    <n v="119"/>
    <n v="345"/>
    <n v="494"/>
  </r>
  <r>
    <x v="12"/>
    <x v="4"/>
    <n v="76"/>
    <n v="469"/>
    <n v="837"/>
    <n v="1382"/>
  </r>
  <r>
    <x v="12"/>
    <x v="5"/>
    <n v="41"/>
    <n v="225"/>
    <n v="275"/>
    <n v="541"/>
  </r>
  <r>
    <x v="12"/>
    <x v="6"/>
    <n v="130"/>
    <n v="446"/>
    <n v="1063"/>
    <n v="1639"/>
  </r>
  <r>
    <x v="13"/>
    <x v="0"/>
    <n v="22"/>
    <n v="92"/>
    <n v="262"/>
    <n v="376"/>
  </r>
  <r>
    <x v="13"/>
    <x v="1"/>
    <n v="1"/>
    <n v="32"/>
    <n v="83"/>
    <n v="116"/>
  </r>
  <r>
    <x v="13"/>
    <x v="2"/>
    <n v="12"/>
    <n v="151"/>
    <n v="392"/>
    <n v="555"/>
  </r>
  <r>
    <x v="13"/>
    <x v="3"/>
    <n v="20"/>
    <n v="89"/>
    <n v="225"/>
    <n v="334"/>
  </r>
  <r>
    <x v="13"/>
    <x v="4"/>
    <n v="95"/>
    <n v="425"/>
    <n v="816"/>
    <n v="1336"/>
  </r>
  <r>
    <x v="13"/>
    <x v="5"/>
    <n v="29"/>
    <n v="274"/>
    <n v="322"/>
    <n v="625"/>
  </r>
  <r>
    <x v="13"/>
    <x v="6"/>
    <n v="114"/>
    <n v="505"/>
    <n v="1212"/>
    <n v="1831"/>
  </r>
  <r>
    <x v="14"/>
    <x v="0"/>
    <n v="16"/>
    <n v="111"/>
    <n v="395"/>
    <n v="522"/>
  </r>
  <r>
    <x v="14"/>
    <x v="1"/>
    <n v="2"/>
    <n v="19"/>
    <n v="114"/>
    <n v="135"/>
  </r>
  <r>
    <x v="14"/>
    <x v="2"/>
    <n v="13"/>
    <n v="149"/>
    <n v="423"/>
    <n v="585"/>
  </r>
  <r>
    <x v="14"/>
    <x v="3"/>
    <n v="22"/>
    <n v="120"/>
    <n v="326"/>
    <n v="468"/>
  </r>
  <r>
    <x v="14"/>
    <x v="4"/>
    <n v="67"/>
    <n v="389"/>
    <n v="918"/>
    <n v="1374"/>
  </r>
  <r>
    <x v="14"/>
    <x v="5"/>
    <n v="38"/>
    <n v="202"/>
    <n v="293"/>
    <n v="533"/>
  </r>
  <r>
    <x v="14"/>
    <x v="6"/>
    <n v="119"/>
    <n v="506"/>
    <n v="1170"/>
    <n v="1795"/>
  </r>
  <r>
    <x v="15"/>
    <x v="0"/>
    <n v="25"/>
    <n v="114"/>
    <n v="297"/>
    <n v="436"/>
  </r>
  <r>
    <x v="15"/>
    <x v="1"/>
    <n v="2"/>
    <n v="37"/>
    <n v="75"/>
    <n v="114"/>
  </r>
  <r>
    <x v="15"/>
    <x v="2"/>
    <n v="21"/>
    <n v="161"/>
    <n v="389"/>
    <n v="571"/>
  </r>
  <r>
    <x v="15"/>
    <x v="3"/>
    <n v="43"/>
    <n v="164"/>
    <n v="452"/>
    <n v="659"/>
  </r>
  <r>
    <x v="15"/>
    <x v="4"/>
    <n v="80"/>
    <n v="435"/>
    <n v="836"/>
    <n v="1351"/>
  </r>
  <r>
    <x v="15"/>
    <x v="5"/>
    <n v="32"/>
    <n v="236"/>
    <n v="282"/>
    <n v="550"/>
  </r>
  <r>
    <x v="15"/>
    <x v="6"/>
    <n v="137"/>
    <n v="568"/>
    <n v="1102"/>
    <n v="1807"/>
  </r>
  <r>
    <x v="16"/>
    <x v="0"/>
    <n v="16"/>
    <n v="82"/>
    <n v="233"/>
    <n v="331"/>
  </r>
  <r>
    <x v="16"/>
    <x v="1"/>
    <n v="1"/>
    <n v="38"/>
    <n v="80"/>
    <n v="119"/>
  </r>
  <r>
    <x v="16"/>
    <x v="2"/>
    <n v="18"/>
    <n v="181"/>
    <n v="397"/>
    <n v="596"/>
  </r>
  <r>
    <x v="16"/>
    <x v="3"/>
    <n v="49"/>
    <n v="205"/>
    <n v="556"/>
    <n v="810"/>
  </r>
  <r>
    <x v="16"/>
    <x v="4"/>
    <n v="73"/>
    <n v="420"/>
    <n v="971"/>
    <n v="1464"/>
  </r>
  <r>
    <x v="16"/>
    <x v="5"/>
    <n v="35"/>
    <n v="139"/>
    <n v="180"/>
    <n v="354"/>
  </r>
  <r>
    <x v="16"/>
    <x v="6"/>
    <n v="126"/>
    <n v="621"/>
    <n v="1211"/>
    <n v="1958"/>
  </r>
  <r>
    <x v="17"/>
    <x v="0"/>
    <n v="15"/>
    <n v="121"/>
    <n v="426"/>
    <n v="562"/>
  </r>
  <r>
    <x v="17"/>
    <x v="1"/>
    <n v="6"/>
    <n v="40"/>
    <n v="89"/>
    <n v="135"/>
  </r>
  <r>
    <x v="17"/>
    <x v="2"/>
    <n v="31"/>
    <n v="182"/>
    <n v="377"/>
    <n v="590"/>
  </r>
  <r>
    <x v="17"/>
    <x v="3"/>
    <n v="57"/>
    <n v="204"/>
    <n v="605"/>
    <n v="866"/>
  </r>
  <r>
    <x v="17"/>
    <x v="4"/>
    <n v="52"/>
    <n v="351"/>
    <n v="841"/>
    <n v="1244"/>
  </r>
  <r>
    <x v="17"/>
    <x v="5"/>
    <n v="40"/>
    <n v="197"/>
    <n v="282"/>
    <n v="519"/>
  </r>
  <r>
    <x v="17"/>
    <x v="6"/>
    <n v="110"/>
    <n v="370"/>
    <n v="905"/>
    <n v="1385"/>
  </r>
  <r>
    <x v="18"/>
    <x v="0"/>
    <n v="25"/>
    <n v="148"/>
    <n v="575"/>
    <n v="748"/>
  </r>
  <r>
    <x v="18"/>
    <x v="1"/>
    <n v="3"/>
    <n v="26"/>
    <n v="132"/>
    <n v="161"/>
  </r>
  <r>
    <x v="18"/>
    <x v="2"/>
    <n v="25"/>
    <n v="202"/>
    <n v="430"/>
    <n v="657"/>
  </r>
  <r>
    <x v="18"/>
    <x v="3"/>
    <n v="47"/>
    <n v="141"/>
    <n v="468"/>
    <n v="656"/>
  </r>
  <r>
    <x v="18"/>
    <x v="4"/>
    <n v="46"/>
    <n v="380"/>
    <n v="1044"/>
    <n v="1470"/>
  </r>
  <r>
    <x v="18"/>
    <x v="5"/>
    <n v="56"/>
    <n v="249"/>
    <n v="432"/>
    <n v="737"/>
  </r>
  <r>
    <x v="18"/>
    <x v="6"/>
    <n v="60"/>
    <n v="302"/>
    <n v="770"/>
    <n v="1132"/>
  </r>
  <r>
    <x v="19"/>
    <x v="0"/>
    <n v="10"/>
    <n v="72"/>
    <n v="248"/>
    <n v="330"/>
  </r>
  <r>
    <x v="19"/>
    <x v="1"/>
    <n v="2"/>
    <n v="31"/>
    <n v="86"/>
    <n v="119"/>
  </r>
  <r>
    <x v="19"/>
    <x v="2"/>
    <n v="24"/>
    <n v="137"/>
    <n v="419"/>
    <n v="580"/>
  </r>
  <r>
    <x v="19"/>
    <x v="3"/>
    <n v="63"/>
    <n v="178"/>
    <n v="598"/>
    <n v="839"/>
  </r>
  <r>
    <x v="19"/>
    <x v="4"/>
    <n v="48"/>
    <n v="318"/>
    <n v="870"/>
    <n v="1236"/>
  </r>
  <r>
    <x v="19"/>
    <x v="5"/>
    <n v="43"/>
    <n v="233"/>
    <n v="440"/>
    <n v="716"/>
  </r>
  <r>
    <x v="19"/>
    <x v="6"/>
    <n v="90"/>
    <n v="385"/>
    <n v="1029"/>
    <n v="1504"/>
  </r>
  <r>
    <x v="20"/>
    <x v="0"/>
    <n v="28"/>
    <n v="122"/>
    <n v="362"/>
    <n v="512"/>
  </r>
  <r>
    <x v="20"/>
    <x v="1"/>
    <n v="3"/>
    <n v="16"/>
    <n v="65"/>
    <n v="84"/>
  </r>
  <r>
    <x v="20"/>
    <x v="2"/>
    <n v="47"/>
    <n v="193"/>
    <n v="309"/>
    <n v="549"/>
  </r>
  <r>
    <x v="20"/>
    <x v="3"/>
    <n v="8"/>
    <n v="32"/>
    <n v="163"/>
    <n v="203"/>
  </r>
  <r>
    <x v="20"/>
    <x v="4"/>
    <n v="77"/>
    <n v="349"/>
    <n v="905"/>
    <n v="1331"/>
  </r>
  <r>
    <x v="20"/>
    <x v="5"/>
    <n v="43"/>
    <n v="235"/>
    <n v="409"/>
    <n v="687"/>
  </r>
  <r>
    <x v="20"/>
    <x v="6"/>
    <n v="68"/>
    <n v="303"/>
    <n v="686"/>
    <n v="1057"/>
  </r>
  <r>
    <x v="21"/>
    <x v="0"/>
    <n v="32"/>
    <n v="133"/>
    <n v="676"/>
    <n v="841"/>
  </r>
  <r>
    <x v="21"/>
    <x v="1"/>
    <n v="3"/>
    <n v="29"/>
    <n v="111"/>
    <n v="143"/>
  </r>
  <r>
    <x v="21"/>
    <x v="2"/>
    <n v="45"/>
    <n v="227"/>
    <n v="497"/>
    <n v="769"/>
  </r>
  <r>
    <x v="21"/>
    <x v="3"/>
    <n v="15"/>
    <n v="105"/>
    <n v="447"/>
    <n v="567"/>
  </r>
  <r>
    <x v="21"/>
    <x v="4"/>
    <n v="61"/>
    <n v="357"/>
    <n v="1098"/>
    <n v="1516"/>
  </r>
  <r>
    <x v="21"/>
    <x v="5"/>
    <n v="62"/>
    <n v="231"/>
    <n v="436"/>
    <n v="729"/>
  </r>
  <r>
    <x v="21"/>
    <x v="6"/>
    <n v="97"/>
    <n v="433"/>
    <n v="1176"/>
    <n v="1706"/>
  </r>
  <r>
    <x v="22"/>
    <x v="0"/>
    <n v="20"/>
    <n v="136"/>
    <n v="583"/>
    <n v="739"/>
  </r>
  <r>
    <x v="22"/>
    <x v="1"/>
    <n v="2"/>
    <n v="14"/>
    <n v="44"/>
    <n v="60"/>
  </r>
  <r>
    <x v="22"/>
    <x v="2"/>
    <n v="47"/>
    <n v="182"/>
    <n v="447"/>
    <n v="676"/>
  </r>
  <r>
    <x v="22"/>
    <x v="3"/>
    <n v="29"/>
    <n v="116"/>
    <n v="527"/>
    <n v="672"/>
  </r>
  <r>
    <x v="22"/>
    <x v="4"/>
    <n v="62"/>
    <n v="326"/>
    <n v="1132"/>
    <n v="1520"/>
  </r>
  <r>
    <x v="22"/>
    <x v="5"/>
    <n v="51"/>
    <n v="205"/>
    <n v="437"/>
    <n v="693"/>
  </r>
  <r>
    <x v="22"/>
    <x v="6"/>
    <n v="96"/>
    <n v="503"/>
    <n v="1437"/>
    <n v="2038"/>
  </r>
  <r>
    <x v="23"/>
    <x v="0"/>
    <n v="24"/>
    <n v="121"/>
    <n v="516"/>
    <n v="661"/>
  </r>
  <r>
    <x v="23"/>
    <x v="1"/>
    <n v="1"/>
    <n v="16"/>
    <n v="46"/>
    <n v="63"/>
  </r>
  <r>
    <x v="23"/>
    <x v="2"/>
    <n v="47"/>
    <n v="161"/>
    <n v="403"/>
    <n v="611"/>
  </r>
  <r>
    <x v="23"/>
    <x v="3"/>
    <n v="24"/>
    <n v="80"/>
    <n v="447"/>
    <n v="551"/>
  </r>
  <r>
    <x v="23"/>
    <x v="4"/>
    <n v="79"/>
    <n v="330"/>
    <n v="1094"/>
    <n v="1503"/>
  </r>
  <r>
    <x v="23"/>
    <x v="5"/>
    <n v="39"/>
    <n v="201"/>
    <n v="458"/>
    <n v="698"/>
  </r>
  <r>
    <x v="23"/>
    <x v="7"/>
    <m/>
    <n v="1"/>
    <n v="10"/>
    <n v="11"/>
  </r>
  <r>
    <x v="23"/>
    <x v="6"/>
    <n v="108"/>
    <n v="478"/>
    <n v="1330"/>
    <n v="1916"/>
  </r>
  <r>
    <x v="24"/>
    <x v="0"/>
    <n v="12"/>
    <n v="74"/>
    <n v="299"/>
    <n v="385"/>
  </r>
  <r>
    <x v="24"/>
    <x v="1"/>
    <n v="7"/>
    <n v="18"/>
    <n v="73"/>
    <n v="98"/>
  </r>
  <r>
    <x v="24"/>
    <x v="2"/>
    <n v="43"/>
    <n v="120"/>
    <n v="310"/>
    <n v="473"/>
  </r>
  <r>
    <x v="24"/>
    <x v="3"/>
    <n v="50"/>
    <n v="143"/>
    <n v="608"/>
    <n v="801"/>
  </r>
  <r>
    <x v="24"/>
    <x v="4"/>
    <n v="47"/>
    <n v="307"/>
    <n v="1144"/>
    <n v="1498"/>
  </r>
  <r>
    <x v="24"/>
    <x v="5"/>
    <n v="51"/>
    <n v="193"/>
    <n v="440"/>
    <n v="684"/>
  </r>
  <r>
    <x v="24"/>
    <x v="6"/>
    <n v="106"/>
    <n v="490"/>
    <n v="1327"/>
    <n v="1923"/>
  </r>
  <r>
    <x v="25"/>
    <x v="0"/>
    <n v="63"/>
    <n v="225"/>
    <n v="723"/>
    <n v="1011"/>
  </r>
  <r>
    <x v="25"/>
    <x v="1"/>
    <n v="5"/>
    <n v="12"/>
    <n v="64"/>
    <n v="81"/>
  </r>
  <r>
    <x v="25"/>
    <x v="2"/>
    <n v="35"/>
    <n v="123"/>
    <n v="422"/>
    <n v="580"/>
  </r>
  <r>
    <x v="25"/>
    <x v="3"/>
    <n v="47"/>
    <n v="97"/>
    <n v="444"/>
    <n v="588"/>
  </r>
  <r>
    <x v="25"/>
    <x v="4"/>
    <n v="74"/>
    <n v="295"/>
    <n v="1082"/>
    <n v="1451"/>
  </r>
  <r>
    <x v="25"/>
    <x v="5"/>
    <n v="35"/>
    <n v="112"/>
    <n v="358"/>
    <n v="505"/>
  </r>
  <r>
    <x v="25"/>
    <x v="6"/>
    <n v="108"/>
    <n v="364"/>
    <n v="1238"/>
    <n v="1710"/>
  </r>
  <r>
    <x v="26"/>
    <x v="0"/>
    <n v="47"/>
    <n v="229"/>
    <n v="688"/>
    <n v="964"/>
  </r>
  <r>
    <x v="26"/>
    <x v="1"/>
    <n v="5"/>
    <n v="18"/>
    <n v="75"/>
    <n v="98"/>
  </r>
  <r>
    <x v="26"/>
    <x v="2"/>
    <n v="33"/>
    <n v="137"/>
    <n v="386"/>
    <n v="556"/>
  </r>
  <r>
    <x v="26"/>
    <x v="3"/>
    <n v="47"/>
    <n v="113"/>
    <n v="482"/>
    <n v="642"/>
  </r>
  <r>
    <x v="26"/>
    <x v="4"/>
    <n v="81"/>
    <n v="353"/>
    <n v="1166"/>
    <n v="1600"/>
  </r>
  <r>
    <x v="26"/>
    <x v="5"/>
    <n v="32"/>
    <n v="174"/>
    <n v="517"/>
    <n v="723"/>
  </r>
  <r>
    <x v="26"/>
    <x v="6"/>
    <n v="153"/>
    <n v="469"/>
    <n v="1386"/>
    <n v="2008"/>
  </r>
  <r>
    <x v="27"/>
    <x v="0"/>
    <n v="52"/>
    <n v="128"/>
    <n v="715"/>
    <n v="895"/>
  </r>
  <r>
    <x v="27"/>
    <x v="1"/>
    <n v="1"/>
    <n v="19"/>
    <n v="67"/>
    <n v="87"/>
  </r>
  <r>
    <x v="27"/>
    <x v="2"/>
    <n v="40"/>
    <n v="124"/>
    <n v="465"/>
    <n v="629"/>
  </r>
  <r>
    <x v="27"/>
    <x v="3"/>
    <n v="66"/>
    <n v="106"/>
    <n v="525"/>
    <n v="697"/>
  </r>
  <r>
    <x v="27"/>
    <x v="4"/>
    <n v="61"/>
    <n v="313"/>
    <n v="1172"/>
    <n v="1546"/>
  </r>
  <r>
    <x v="27"/>
    <x v="5"/>
    <n v="19"/>
    <n v="156"/>
    <n v="420"/>
    <n v="595"/>
  </r>
  <r>
    <x v="27"/>
    <x v="6"/>
    <n v="124"/>
    <n v="382"/>
    <n v="1298"/>
    <n v="1804"/>
  </r>
  <r>
    <x v="28"/>
    <x v="0"/>
    <n v="14"/>
    <n v="27"/>
    <n v="166"/>
    <n v="207"/>
  </r>
  <r>
    <x v="28"/>
    <x v="1"/>
    <m/>
    <n v="7"/>
    <n v="51"/>
    <n v="58"/>
  </r>
  <r>
    <x v="28"/>
    <x v="2"/>
    <n v="8"/>
    <n v="21"/>
    <n v="102"/>
    <n v="131"/>
  </r>
  <r>
    <x v="28"/>
    <x v="3"/>
    <n v="6"/>
    <n v="25"/>
    <n v="92"/>
    <n v="123"/>
  </r>
  <r>
    <x v="28"/>
    <x v="4"/>
    <n v="14"/>
    <n v="116"/>
    <n v="542"/>
    <n v="672"/>
  </r>
  <r>
    <x v="28"/>
    <x v="5"/>
    <n v="14"/>
    <n v="94"/>
    <n v="320"/>
    <n v="428"/>
  </r>
  <r>
    <x v="28"/>
    <x v="6"/>
    <n v="19"/>
    <n v="92"/>
    <n v="409"/>
    <n v="520"/>
  </r>
  <r>
    <x v="29"/>
    <x v="0"/>
    <n v="7"/>
    <n v="89"/>
    <n v="535"/>
    <n v="631"/>
  </r>
  <r>
    <x v="29"/>
    <x v="1"/>
    <n v="1"/>
    <n v="20"/>
    <n v="85"/>
    <n v="106"/>
  </r>
  <r>
    <x v="29"/>
    <x v="2"/>
    <n v="10"/>
    <n v="92"/>
    <n v="290"/>
    <n v="392"/>
  </r>
  <r>
    <x v="29"/>
    <x v="3"/>
    <n v="9"/>
    <n v="64"/>
    <n v="263"/>
    <n v="336"/>
  </r>
  <r>
    <x v="29"/>
    <x v="4"/>
    <n v="27"/>
    <n v="223"/>
    <n v="785"/>
    <n v="1035"/>
  </r>
  <r>
    <x v="29"/>
    <x v="5"/>
    <n v="23"/>
    <n v="137"/>
    <n v="375"/>
    <n v="535"/>
  </r>
  <r>
    <x v="29"/>
    <x v="6"/>
    <n v="51"/>
    <n v="287"/>
    <n v="802"/>
    <n v="11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F11A11-7EF6-4C7D-9D5C-F402FB735DCD}" name="TablaDinámica100" cacheId="6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10">
  <location ref="A8:B17" firstHeaderRow="1" firstDataRow="1" firstDataCol="1"/>
  <pivotFields count="6">
    <pivotField showAll="0" defaultSubtota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</items>
    </pivotField>
    <pivotField axis="axisRow" showAll="0">
      <items count="10">
        <item x="0"/>
        <item x="1"/>
        <item x="2"/>
        <item x="3"/>
        <item x="4"/>
        <item x="5"/>
        <item x="6"/>
        <item m="1" x="8"/>
        <item x="7"/>
        <item t="default"/>
      </items>
    </pivotField>
    <pivotField showAll="0"/>
    <pivotField showAll="0"/>
    <pivotField showAll="0"/>
    <pivotField dataField="1"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rowItems>
  <colItems count="1">
    <i/>
  </colItems>
  <dataFields count="1">
    <dataField name="Suma de Grupos" fld="5" baseField="0" baseItem="0"/>
  </dataFields>
  <chartFormats count="1">
    <chartFormat chart="9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358372-BFC7-40ED-AAEB-C2C7BCF9C700}" name="TablaDinámica99" cacheId="6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A4" firstHeaderRow="1" firstDataRow="1" firstDataCol="0"/>
  <pivotFields count="6">
    <pivotField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showAll="0"/>
    <pivotField showAll="0"/>
    <pivotField showAll="0"/>
    <pivotField dataField="1" showAll="0"/>
  </pivotFields>
  <rowItems count="1">
    <i/>
  </rowItems>
  <colItems count="1">
    <i/>
  </colItems>
  <dataFields count="1">
    <dataField name="Suma de Grupos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16D04F1-1778-4D13-87A2-633F1B52214E}" name="TablaDinámica103" cacheId="6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0:D31" firstHeaderRow="0" firstDataRow="1" firstDataCol="0"/>
  <pivotFields count="6">
    <pivotField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showAll="0"/>
    <pivotField dataField="1" showAll="0"/>
    <pivotField dataField="1" showAll="0"/>
    <pivotField dataField="1" showAll="0"/>
    <pivotField dataField="1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Grupos" fld="5" baseField="0" baseItem="0"/>
    <dataField name="Suma de Menor de 7" fld="2" baseField="0" baseItem="0"/>
    <dataField name="Suma de 7 a menos de 9" fld="3" baseField="0" baseItem="0"/>
    <dataField name="Suma de 9 a 10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D4F2EC-45E0-41E4-9957-1EE7AA39FFE3}" name="TablaDinámica101" cacheId="6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">
  <location ref="A19:D28" firstHeaderRow="0" firstDataRow="1" firstDataCol="1"/>
  <pivotFields count="6">
    <pivotField showAl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t="default"/>
      </items>
    </pivotField>
    <pivotField axis="axisRow" showAll="0">
      <items count="10">
        <item x="0"/>
        <item x="1"/>
        <item x="2"/>
        <item x="3"/>
        <item x="4"/>
        <item x="5"/>
        <item x="6"/>
        <item m="1" x="8"/>
        <item x="7"/>
        <item t="default"/>
      </items>
    </pivotField>
    <pivotField dataField="1" showAll="0"/>
    <pivotField dataField="1" showAll="0"/>
    <pivotField dataField="1"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Menor de 7" fld="2" baseField="0" baseItem="0"/>
    <dataField name="Suma de 7 a menos de 9" fld="3" baseField="0" baseItem="0"/>
    <dataField name="Suma de 9 a 10" fld="4" baseField="0" baseItem="0"/>
  </dataFields>
  <chartFormats count="3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Ciclo" xr10:uid="{A8258478-D8B1-48E7-8F6F-EA219A347F19}" sourceName="Ciclo">
  <pivotTables>
    <pivotTable tabId="10" name="TablaDinámica100"/>
    <pivotTable tabId="10" name="TablaDinámica101"/>
    <pivotTable tabId="10" name="TablaDinámica99"/>
    <pivotTable tabId="10" name="TablaDinámica103"/>
  </pivotTables>
  <data>
    <tabular pivotCacheId="404771442">
      <items count="30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5" s="1"/>
        <i x="16" s="1"/>
        <i x="17" s="1"/>
        <i x="18" s="1"/>
        <i x="19" s="1"/>
        <i x="20" s="1"/>
        <i x="21" s="1"/>
        <i x="22" s="1"/>
        <i x="23" s="1"/>
        <i x="24" s="1"/>
        <i x="25" s="1"/>
        <i x="26" s="1"/>
        <i x="27" s="1"/>
        <i x="28" s="1"/>
        <i x="2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Ciclo" xr10:uid="{B0214021-F00F-4AB6-AB8F-19EAC16C8A7E}" cache="SegmentaciónDeDatos_Ciclo" caption="Seleccione el ciclo lectivo:" columnCount="5" style="SlicerStyleLight4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D30CA0-037C-46EE-8EFB-BD072A661DEF}" name="DatosEvaldoc" displayName="DatosEvaldoc" ref="A1:F212" totalsRowShown="0" headerRowDxfId="7" dataDxfId="6">
  <autoFilter ref="A1:F212" xr:uid="{0E26CA2E-B295-437F-9A1D-5D5F23347CEE}"/>
  <tableColumns count="6">
    <tableColumn id="1" xr3:uid="{F572FB89-3896-4C85-B7F1-65130FDBBF86}" name="Ciclo" dataDxfId="5"/>
    <tableColumn id="2" xr3:uid="{046ADD34-36B0-4805-A4EF-D8E20B062146}" name="Área" dataDxfId="4"/>
    <tableColumn id="3" xr3:uid="{FC91B19E-6166-4A12-8964-740BE4E90A1E}" name="Menor de 7" dataDxfId="3"/>
    <tableColumn id="4" xr3:uid="{76F8617B-85E3-4F95-8D25-05F1B6952C84}" name="7 a menos de 9" dataDxfId="2"/>
    <tableColumn id="5" xr3:uid="{AF256AF2-93C3-4824-88D0-D07317F0EBE1}" name="9 a 10" dataDxfId="1"/>
    <tableColumn id="6" xr3:uid="{31A23E21-68A7-40A7-A8C5-7D993F6BF0A7}" name="Grupo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6E49D-A3D3-437C-83D3-E54D4927A164}">
  <dimension ref="A1:M29"/>
  <sheetViews>
    <sheetView tabSelected="1" zoomScale="90" zoomScaleNormal="90" workbookViewId="0">
      <selection sqref="A1:M1"/>
    </sheetView>
  </sheetViews>
  <sheetFormatPr baseColWidth="10" defaultColWidth="10.85546875" defaultRowHeight="15" x14ac:dyDescent="0.25"/>
  <cols>
    <col min="1" max="16384" width="10.85546875" style="7"/>
  </cols>
  <sheetData>
    <row r="1" spans="1:13" ht="26.25" x14ac:dyDescent="0.4">
      <c r="A1" s="11" t="s">
        <v>51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6.95" customHeight="1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9"/>
      <c r="B3" s="9"/>
      <c r="C3" s="9"/>
      <c r="D3" s="9"/>
      <c r="E3" s="9"/>
      <c r="F3" s="9"/>
      <c r="G3" s="10"/>
      <c r="H3" s="10"/>
      <c r="I3" s="9"/>
      <c r="J3" s="9"/>
      <c r="K3" s="9"/>
      <c r="L3" s="9"/>
      <c r="M3" s="9"/>
    </row>
    <row r="4" spans="1:13" ht="50.45" customHeight="1" x14ac:dyDescent="0.3">
      <c r="A4" s="9"/>
      <c r="B4" s="9"/>
      <c r="C4" s="9"/>
      <c r="D4" s="9"/>
      <c r="E4" s="9"/>
      <c r="F4" s="9"/>
      <c r="G4" s="12" t="s">
        <v>45</v>
      </c>
      <c r="H4" s="12"/>
      <c r="I4" s="9"/>
      <c r="J4" s="9"/>
      <c r="K4" s="9"/>
      <c r="L4" s="9"/>
      <c r="M4" s="9"/>
    </row>
    <row r="5" spans="1:13" x14ac:dyDescent="0.25">
      <c r="A5" s="9"/>
      <c r="B5" s="9"/>
      <c r="C5" s="9"/>
      <c r="D5" s="9"/>
      <c r="E5" s="9"/>
      <c r="F5" s="9"/>
      <c r="G5" s="10"/>
      <c r="H5" s="10"/>
      <c r="I5" s="9"/>
      <c r="J5" s="9"/>
      <c r="K5" s="9"/>
      <c r="L5" s="9"/>
      <c r="M5" s="9"/>
    </row>
    <row r="6" spans="1:13" x14ac:dyDescent="0.25">
      <c r="A6" s="9"/>
      <c r="B6" s="9"/>
      <c r="C6" s="9"/>
      <c r="D6" s="9"/>
      <c r="E6" s="9"/>
      <c r="F6" s="9"/>
      <c r="G6" s="10"/>
      <c r="H6" s="10"/>
      <c r="I6" s="9"/>
      <c r="J6" s="9"/>
      <c r="K6" s="9"/>
      <c r="L6" s="9"/>
      <c r="M6" s="9"/>
    </row>
    <row r="7" spans="1:13" x14ac:dyDescent="0.25">
      <c r="A7" s="9"/>
      <c r="B7" s="9"/>
      <c r="C7" s="9"/>
      <c r="D7" s="9"/>
      <c r="E7" s="9"/>
      <c r="F7" s="9"/>
      <c r="G7" s="10"/>
      <c r="H7" s="10"/>
      <c r="I7" s="9"/>
      <c r="J7" s="9"/>
      <c r="K7" s="9"/>
      <c r="L7" s="9"/>
      <c r="M7" s="9"/>
    </row>
    <row r="8" spans="1:13" ht="21.6" customHeight="1" x14ac:dyDescent="0.25">
      <c r="A8" s="9"/>
      <c r="B8" s="9"/>
      <c r="C8" s="9"/>
      <c r="D8" s="9"/>
      <c r="E8" s="9"/>
      <c r="F8" s="9"/>
      <c r="G8" s="13"/>
      <c r="H8" s="13"/>
      <c r="I8" s="9"/>
      <c r="J8" s="9"/>
      <c r="K8" s="9"/>
      <c r="L8" s="9"/>
      <c r="M8" s="9"/>
    </row>
    <row r="9" spans="1:13" ht="5.0999999999999996" customHeigh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3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13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3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</sheetData>
  <mergeCells count="3">
    <mergeCell ref="A1:M1"/>
    <mergeCell ref="G4:H4"/>
    <mergeCell ref="G8:H8"/>
  </mergeCell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2F9CD-33AD-4B64-90DD-3FE34A801197}">
  <dimension ref="A3:D35"/>
  <sheetViews>
    <sheetView topLeftCell="B22" workbookViewId="0">
      <selection activeCell="K32" sqref="K32"/>
    </sheetView>
  </sheetViews>
  <sheetFormatPr baseColWidth="10" defaultRowHeight="15" x14ac:dyDescent="0.25"/>
  <cols>
    <col min="1" max="1" width="15.42578125" bestFit="1" customWidth="1"/>
    <col min="2" max="2" width="19.28515625" bestFit="1" customWidth="1"/>
    <col min="3" max="3" width="22.28515625" bestFit="1" customWidth="1"/>
    <col min="4" max="4" width="13.85546875" bestFit="1" customWidth="1"/>
    <col min="5" max="5" width="13.42578125" bestFit="1" customWidth="1"/>
  </cols>
  <sheetData>
    <row r="3" spans="1:2" x14ac:dyDescent="0.25">
      <c r="A3" t="s">
        <v>35</v>
      </c>
    </row>
    <row r="4" spans="1:2" x14ac:dyDescent="0.25">
      <c r="A4" s="14">
        <v>140078</v>
      </c>
    </row>
    <row r="6" spans="1:2" x14ac:dyDescent="0.25">
      <c r="A6" s="8">
        <f>GETPIVOTDATA("Grupos",$A$3)</f>
        <v>140078</v>
      </c>
    </row>
    <row r="8" spans="1:2" x14ac:dyDescent="0.25">
      <c r="A8" s="5" t="s">
        <v>33</v>
      </c>
      <c r="B8" t="s">
        <v>35</v>
      </c>
    </row>
    <row r="9" spans="1:2" x14ac:dyDescent="0.25">
      <c r="A9" s="4" t="s">
        <v>7</v>
      </c>
      <c r="B9" s="14">
        <v>14798</v>
      </c>
    </row>
    <row r="10" spans="1:2" x14ac:dyDescent="0.25">
      <c r="A10" s="4" t="s">
        <v>8</v>
      </c>
      <c r="B10" s="14">
        <v>3125</v>
      </c>
    </row>
    <row r="11" spans="1:2" x14ac:dyDescent="0.25">
      <c r="A11" s="4" t="s">
        <v>9</v>
      </c>
      <c r="B11" s="14">
        <v>16003</v>
      </c>
    </row>
    <row r="12" spans="1:2" x14ac:dyDescent="0.25">
      <c r="A12" s="4" t="s">
        <v>10</v>
      </c>
      <c r="B12" s="14">
        <v>13787</v>
      </c>
    </row>
    <row r="13" spans="1:2" x14ac:dyDescent="0.25">
      <c r="A13" s="4" t="s">
        <v>11</v>
      </c>
      <c r="B13" s="14">
        <v>36219</v>
      </c>
    </row>
    <row r="14" spans="1:2" x14ac:dyDescent="0.25">
      <c r="A14" s="4" t="s">
        <v>12</v>
      </c>
      <c r="B14" s="14">
        <v>15257</v>
      </c>
    </row>
    <row r="15" spans="1:2" x14ac:dyDescent="0.25">
      <c r="A15" s="4" t="s">
        <v>13</v>
      </c>
      <c r="B15" s="14">
        <v>40878</v>
      </c>
    </row>
    <row r="16" spans="1:2" x14ac:dyDescent="0.25">
      <c r="A16" s="4" t="s">
        <v>43</v>
      </c>
      <c r="B16" s="14">
        <v>11</v>
      </c>
    </row>
    <row r="17" spans="1:4" x14ac:dyDescent="0.25">
      <c r="A17" s="4" t="s">
        <v>34</v>
      </c>
      <c r="B17" s="14">
        <v>140078</v>
      </c>
    </row>
    <row r="19" spans="1:4" x14ac:dyDescent="0.25">
      <c r="A19" s="5" t="s">
        <v>33</v>
      </c>
      <c r="B19" t="s">
        <v>36</v>
      </c>
      <c r="C19" t="s">
        <v>37</v>
      </c>
      <c r="D19" t="s">
        <v>38</v>
      </c>
    </row>
    <row r="20" spans="1:4" x14ac:dyDescent="0.25">
      <c r="A20" s="4" t="s">
        <v>7</v>
      </c>
      <c r="B20" s="14">
        <v>597</v>
      </c>
      <c r="C20" s="14">
        <v>3269</v>
      </c>
      <c r="D20" s="14">
        <v>10932</v>
      </c>
    </row>
    <row r="21" spans="1:4" x14ac:dyDescent="0.25">
      <c r="A21" s="4" t="s">
        <v>8</v>
      </c>
      <c r="B21" s="14">
        <v>77</v>
      </c>
      <c r="C21" s="14">
        <v>893</v>
      </c>
      <c r="D21" s="14">
        <v>2155</v>
      </c>
    </row>
    <row r="22" spans="1:4" x14ac:dyDescent="0.25">
      <c r="A22" s="4" t="s">
        <v>9</v>
      </c>
      <c r="B22" s="14">
        <v>661</v>
      </c>
      <c r="C22" s="14">
        <v>4486</v>
      </c>
      <c r="D22" s="14">
        <v>10856</v>
      </c>
    </row>
    <row r="23" spans="1:4" x14ac:dyDescent="0.25">
      <c r="A23" s="4" t="s">
        <v>10</v>
      </c>
      <c r="B23" s="14">
        <v>775</v>
      </c>
      <c r="C23" s="14">
        <v>3137</v>
      </c>
      <c r="D23" s="14">
        <v>9875</v>
      </c>
    </row>
    <row r="24" spans="1:4" x14ac:dyDescent="0.25">
      <c r="A24" s="4" t="s">
        <v>11</v>
      </c>
      <c r="B24" s="14">
        <v>1705</v>
      </c>
      <c r="C24" s="14">
        <v>10677</v>
      </c>
      <c r="D24" s="14">
        <v>23837</v>
      </c>
    </row>
    <row r="25" spans="1:4" x14ac:dyDescent="0.25">
      <c r="A25" s="4" t="s">
        <v>12</v>
      </c>
      <c r="B25" s="14">
        <v>989</v>
      </c>
      <c r="C25" s="14">
        <v>5543</v>
      </c>
      <c r="D25" s="14">
        <v>8725</v>
      </c>
    </row>
    <row r="26" spans="1:4" x14ac:dyDescent="0.25">
      <c r="A26" s="4" t="s">
        <v>13</v>
      </c>
      <c r="B26" s="14">
        <v>2537</v>
      </c>
      <c r="C26" s="14">
        <v>11154</v>
      </c>
      <c r="D26" s="14">
        <v>27185</v>
      </c>
    </row>
    <row r="27" spans="1:4" x14ac:dyDescent="0.25">
      <c r="A27" s="4" t="s">
        <v>43</v>
      </c>
      <c r="B27" s="14"/>
      <c r="C27" s="14">
        <v>1</v>
      </c>
      <c r="D27" s="14">
        <v>10</v>
      </c>
    </row>
    <row r="28" spans="1:4" x14ac:dyDescent="0.25">
      <c r="A28" s="4" t="s">
        <v>34</v>
      </c>
      <c r="B28" s="14">
        <v>7341</v>
      </c>
      <c r="C28" s="14">
        <v>39160</v>
      </c>
      <c r="D28" s="14">
        <v>93575</v>
      </c>
    </row>
    <row r="30" spans="1:4" x14ac:dyDescent="0.25">
      <c r="A30" t="s">
        <v>35</v>
      </c>
      <c r="B30" t="s">
        <v>36</v>
      </c>
      <c r="C30" t="s">
        <v>37</v>
      </c>
      <c r="D30" t="s">
        <v>38</v>
      </c>
    </row>
    <row r="31" spans="1:4" x14ac:dyDescent="0.25">
      <c r="A31" s="14">
        <v>140078</v>
      </c>
      <c r="B31" s="14">
        <v>7341</v>
      </c>
      <c r="C31" s="14">
        <v>39160</v>
      </c>
      <c r="D31" s="14">
        <v>93575</v>
      </c>
    </row>
    <row r="33" spans="1:4" x14ac:dyDescent="0.25">
      <c r="A33">
        <f>GETPIVOTDATA("Suma de Grupos",$A$30)</f>
        <v>140078</v>
      </c>
      <c r="B33">
        <f>GETPIVOTDATA("Suma de Menor de 7",$A$30)</f>
        <v>7341</v>
      </c>
      <c r="C33">
        <f>GETPIVOTDATA("Suma de 7 a menos de 9",$A$30)</f>
        <v>39160</v>
      </c>
      <c r="D33">
        <f>GETPIVOTDATA("Suma de 9 a 10",$A$30)</f>
        <v>93575</v>
      </c>
    </row>
    <row r="34" spans="1:4" x14ac:dyDescent="0.25">
      <c r="B34" s="6">
        <f>B33/A33*100</f>
        <v>5.2406516369451301</v>
      </c>
      <c r="C34" s="6">
        <f>C33/A33*100</f>
        <v>27.955853167520949</v>
      </c>
      <c r="D34" s="6">
        <f>D33/A33*100</f>
        <v>66.802067419580524</v>
      </c>
    </row>
    <row r="35" spans="1:4" x14ac:dyDescent="0.25">
      <c r="B35" t="s">
        <v>2</v>
      </c>
      <c r="C35" t="s">
        <v>3</v>
      </c>
      <c r="D35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D76D4-2A1F-4FF2-BDB2-42D6113AD714}">
  <dimension ref="A1:F420"/>
  <sheetViews>
    <sheetView topLeftCell="A175" zoomScale="90" zoomScaleNormal="90" workbookViewId="0">
      <selection activeCell="L200" sqref="L200"/>
    </sheetView>
  </sheetViews>
  <sheetFormatPr baseColWidth="10" defaultRowHeight="15" x14ac:dyDescent="0.25"/>
  <cols>
    <col min="1" max="1" width="13.42578125" style="3" customWidth="1"/>
    <col min="2" max="2" width="22.85546875" style="4" bestFit="1" customWidth="1"/>
    <col min="3" max="3" width="13.42578125" style="3" customWidth="1"/>
    <col min="4" max="4" width="15.85546875" style="3" customWidth="1"/>
    <col min="5" max="6" width="13.42578125" style="3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3" t="s">
        <v>6</v>
      </c>
      <c r="B2" s="4" t="s">
        <v>7</v>
      </c>
      <c r="C2" s="3">
        <v>1</v>
      </c>
      <c r="D2" s="3">
        <v>75</v>
      </c>
      <c r="E2" s="3">
        <v>186</v>
      </c>
      <c r="F2" s="3">
        <v>262</v>
      </c>
    </row>
    <row r="3" spans="1:6" x14ac:dyDescent="0.25">
      <c r="A3" s="3" t="s">
        <v>6</v>
      </c>
      <c r="B3" s="4" t="s">
        <v>8</v>
      </c>
      <c r="C3" s="3">
        <v>2</v>
      </c>
      <c r="D3" s="3">
        <v>35</v>
      </c>
      <c r="E3" s="3">
        <v>46</v>
      </c>
      <c r="F3" s="3">
        <v>83</v>
      </c>
    </row>
    <row r="4" spans="1:6" x14ac:dyDescent="0.25">
      <c r="A4" s="3" t="s">
        <v>6</v>
      </c>
      <c r="B4" s="4" t="s">
        <v>9</v>
      </c>
      <c r="C4" s="3">
        <v>18</v>
      </c>
      <c r="D4" s="3">
        <v>158</v>
      </c>
      <c r="E4" s="3">
        <v>339</v>
      </c>
      <c r="F4" s="3">
        <v>515</v>
      </c>
    </row>
    <row r="5" spans="1:6" x14ac:dyDescent="0.25">
      <c r="A5" s="3" t="s">
        <v>6</v>
      </c>
      <c r="B5" s="4" t="s">
        <v>10</v>
      </c>
      <c r="C5" s="3">
        <v>3</v>
      </c>
      <c r="D5" s="3">
        <v>58</v>
      </c>
      <c r="E5" s="3">
        <v>99</v>
      </c>
      <c r="F5" s="3">
        <v>160</v>
      </c>
    </row>
    <row r="6" spans="1:6" x14ac:dyDescent="0.25">
      <c r="A6" s="3" t="s">
        <v>6</v>
      </c>
      <c r="B6" s="4" t="s">
        <v>11</v>
      </c>
      <c r="C6" s="3">
        <v>39</v>
      </c>
      <c r="D6" s="3">
        <v>253</v>
      </c>
      <c r="E6" s="3">
        <v>349</v>
      </c>
      <c r="F6" s="3">
        <v>641</v>
      </c>
    </row>
    <row r="7" spans="1:6" x14ac:dyDescent="0.25">
      <c r="A7" s="3" t="s">
        <v>6</v>
      </c>
      <c r="B7" s="4" t="s">
        <v>12</v>
      </c>
      <c r="C7" s="3">
        <v>12</v>
      </c>
      <c r="D7" s="3">
        <v>60</v>
      </c>
      <c r="E7" s="3">
        <v>33</v>
      </c>
      <c r="F7" s="3">
        <v>105</v>
      </c>
    </row>
    <row r="8" spans="1:6" x14ac:dyDescent="0.25">
      <c r="A8" s="3" t="s">
        <v>6</v>
      </c>
      <c r="B8" s="4" t="s">
        <v>13</v>
      </c>
      <c r="C8" s="3">
        <v>24</v>
      </c>
      <c r="D8" s="3">
        <v>123</v>
      </c>
      <c r="E8" s="3">
        <v>188</v>
      </c>
      <c r="F8" s="3">
        <v>335</v>
      </c>
    </row>
    <row r="9" spans="1:6" x14ac:dyDescent="0.25">
      <c r="A9" s="3" t="s">
        <v>14</v>
      </c>
      <c r="B9" s="4" t="s">
        <v>7</v>
      </c>
      <c r="C9" s="3">
        <v>5</v>
      </c>
      <c r="D9" s="3">
        <v>50</v>
      </c>
      <c r="E9" s="3">
        <v>148</v>
      </c>
      <c r="F9" s="3">
        <v>203</v>
      </c>
    </row>
    <row r="10" spans="1:6" x14ac:dyDescent="0.25">
      <c r="A10" s="3" t="s">
        <v>14</v>
      </c>
      <c r="B10" s="4" t="s">
        <v>8</v>
      </c>
      <c r="C10" s="3">
        <v>6</v>
      </c>
      <c r="D10" s="3">
        <v>41</v>
      </c>
      <c r="E10" s="3">
        <v>46</v>
      </c>
      <c r="F10" s="3">
        <v>93</v>
      </c>
    </row>
    <row r="11" spans="1:6" x14ac:dyDescent="0.25">
      <c r="A11" s="3" t="s">
        <v>14</v>
      </c>
      <c r="B11" s="4" t="s">
        <v>9</v>
      </c>
      <c r="C11" s="3">
        <v>11</v>
      </c>
      <c r="D11" s="3">
        <v>112</v>
      </c>
      <c r="E11" s="3">
        <v>225</v>
      </c>
      <c r="F11" s="3">
        <v>348</v>
      </c>
    </row>
    <row r="12" spans="1:6" x14ac:dyDescent="0.25">
      <c r="A12" s="3" t="s">
        <v>14</v>
      </c>
      <c r="B12" s="4" t="s">
        <v>10</v>
      </c>
      <c r="C12" s="3">
        <v>7</v>
      </c>
      <c r="D12" s="3">
        <v>79</v>
      </c>
      <c r="E12" s="3">
        <v>153</v>
      </c>
      <c r="F12" s="3">
        <v>239</v>
      </c>
    </row>
    <row r="13" spans="1:6" x14ac:dyDescent="0.25">
      <c r="A13" s="3" t="s">
        <v>14</v>
      </c>
      <c r="B13" s="4" t="s">
        <v>11</v>
      </c>
      <c r="C13" s="3">
        <v>31</v>
      </c>
      <c r="D13" s="3">
        <v>218</v>
      </c>
      <c r="E13" s="3">
        <v>293</v>
      </c>
      <c r="F13" s="3">
        <v>542</v>
      </c>
    </row>
    <row r="14" spans="1:6" x14ac:dyDescent="0.25">
      <c r="A14" s="3" t="s">
        <v>14</v>
      </c>
      <c r="B14" s="4" t="s">
        <v>12</v>
      </c>
      <c r="C14" s="3">
        <v>6</v>
      </c>
      <c r="D14" s="3">
        <v>77</v>
      </c>
      <c r="E14" s="3">
        <v>72</v>
      </c>
      <c r="F14" s="3">
        <v>155</v>
      </c>
    </row>
    <row r="15" spans="1:6" x14ac:dyDescent="0.25">
      <c r="A15" s="3" t="s">
        <v>14</v>
      </c>
      <c r="B15" s="4" t="s">
        <v>13</v>
      </c>
      <c r="C15" s="3">
        <v>49</v>
      </c>
      <c r="D15" s="3">
        <v>147</v>
      </c>
      <c r="E15" s="3">
        <v>285</v>
      </c>
      <c r="F15" s="3">
        <v>481</v>
      </c>
    </row>
    <row r="16" spans="1:6" x14ac:dyDescent="0.25">
      <c r="A16" s="3" t="s">
        <v>15</v>
      </c>
      <c r="B16" s="4" t="s">
        <v>7</v>
      </c>
      <c r="C16" s="3">
        <v>4</v>
      </c>
      <c r="D16" s="3">
        <v>94</v>
      </c>
      <c r="E16" s="3">
        <v>215</v>
      </c>
      <c r="F16" s="3">
        <v>313</v>
      </c>
    </row>
    <row r="17" spans="1:6" x14ac:dyDescent="0.25">
      <c r="A17" s="3" t="s">
        <v>15</v>
      </c>
      <c r="B17" s="4" t="s">
        <v>8</v>
      </c>
      <c r="C17" s="3">
        <v>2</v>
      </c>
      <c r="D17" s="3">
        <v>33</v>
      </c>
      <c r="E17" s="3">
        <v>49</v>
      </c>
      <c r="F17" s="3">
        <v>84</v>
      </c>
    </row>
    <row r="18" spans="1:6" x14ac:dyDescent="0.25">
      <c r="A18" s="3" t="s">
        <v>15</v>
      </c>
      <c r="B18" s="4" t="s">
        <v>9</v>
      </c>
      <c r="C18" s="3">
        <v>11</v>
      </c>
      <c r="D18" s="3">
        <v>142</v>
      </c>
      <c r="E18" s="3">
        <v>347</v>
      </c>
      <c r="F18" s="3">
        <v>500</v>
      </c>
    </row>
    <row r="19" spans="1:6" x14ac:dyDescent="0.25">
      <c r="A19" s="3" t="s">
        <v>15</v>
      </c>
      <c r="B19" s="4" t="s">
        <v>10</v>
      </c>
      <c r="C19" s="3">
        <v>7</v>
      </c>
      <c r="D19" s="3">
        <v>60</v>
      </c>
      <c r="E19" s="3">
        <v>120</v>
      </c>
      <c r="F19" s="3">
        <v>187</v>
      </c>
    </row>
    <row r="20" spans="1:6" x14ac:dyDescent="0.25">
      <c r="A20" s="3" t="s">
        <v>15</v>
      </c>
      <c r="B20" s="4" t="s">
        <v>11</v>
      </c>
      <c r="C20" s="3">
        <v>32</v>
      </c>
      <c r="D20" s="3">
        <v>331</v>
      </c>
      <c r="E20" s="3">
        <v>481</v>
      </c>
      <c r="F20" s="3">
        <v>844</v>
      </c>
    </row>
    <row r="21" spans="1:6" x14ac:dyDescent="0.25">
      <c r="A21" s="3" t="s">
        <v>15</v>
      </c>
      <c r="B21" s="4" t="s">
        <v>12</v>
      </c>
      <c r="C21" s="3">
        <v>14</v>
      </c>
      <c r="D21" s="3">
        <v>86</v>
      </c>
      <c r="E21" s="3">
        <v>83</v>
      </c>
      <c r="F21" s="3">
        <v>183</v>
      </c>
    </row>
    <row r="22" spans="1:6" x14ac:dyDescent="0.25">
      <c r="A22" s="3" t="s">
        <v>15</v>
      </c>
      <c r="B22" s="4" t="s">
        <v>13</v>
      </c>
      <c r="C22" s="3">
        <v>63</v>
      </c>
      <c r="D22" s="3">
        <v>350</v>
      </c>
      <c r="E22" s="3">
        <v>715</v>
      </c>
      <c r="F22" s="3">
        <v>1128</v>
      </c>
    </row>
    <row r="23" spans="1:6" x14ac:dyDescent="0.25">
      <c r="A23" s="3" t="s">
        <v>16</v>
      </c>
      <c r="B23" s="4" t="s">
        <v>7</v>
      </c>
      <c r="C23" s="3">
        <v>6</v>
      </c>
      <c r="D23" s="3">
        <v>55</v>
      </c>
      <c r="E23" s="3">
        <v>156</v>
      </c>
      <c r="F23" s="3">
        <v>217</v>
      </c>
    </row>
    <row r="24" spans="1:6" x14ac:dyDescent="0.25">
      <c r="A24" s="3" t="s">
        <v>16</v>
      </c>
      <c r="B24" s="4" t="s">
        <v>8</v>
      </c>
      <c r="C24" s="3">
        <v>1</v>
      </c>
      <c r="D24" s="3">
        <v>31</v>
      </c>
      <c r="E24" s="3">
        <v>58</v>
      </c>
      <c r="F24" s="3">
        <v>90</v>
      </c>
    </row>
    <row r="25" spans="1:6" x14ac:dyDescent="0.25">
      <c r="A25" s="3" t="s">
        <v>16</v>
      </c>
      <c r="B25" s="4" t="s">
        <v>9</v>
      </c>
      <c r="C25" s="3">
        <v>3</v>
      </c>
      <c r="D25" s="3">
        <v>117</v>
      </c>
      <c r="E25" s="3">
        <v>255</v>
      </c>
      <c r="F25" s="3">
        <v>375</v>
      </c>
    </row>
    <row r="26" spans="1:6" x14ac:dyDescent="0.25">
      <c r="A26" s="3" t="s">
        <v>16</v>
      </c>
      <c r="B26" s="4" t="s">
        <v>10</v>
      </c>
      <c r="C26" s="3">
        <v>11</v>
      </c>
      <c r="D26" s="3">
        <v>78</v>
      </c>
      <c r="E26" s="3">
        <v>133</v>
      </c>
      <c r="F26" s="3">
        <v>222</v>
      </c>
    </row>
    <row r="27" spans="1:6" x14ac:dyDescent="0.25">
      <c r="A27" s="3" t="s">
        <v>16</v>
      </c>
      <c r="B27" s="4" t="s">
        <v>11</v>
      </c>
      <c r="C27" s="3">
        <v>28</v>
      </c>
      <c r="D27" s="3">
        <v>282</v>
      </c>
      <c r="E27" s="3">
        <v>386</v>
      </c>
      <c r="F27" s="3">
        <v>696</v>
      </c>
    </row>
    <row r="28" spans="1:6" x14ac:dyDescent="0.25">
      <c r="A28" s="3" t="s">
        <v>16</v>
      </c>
      <c r="B28" s="4" t="s">
        <v>12</v>
      </c>
      <c r="C28" s="3">
        <v>7</v>
      </c>
      <c r="D28" s="3">
        <v>52</v>
      </c>
      <c r="E28" s="3">
        <v>69</v>
      </c>
      <c r="F28" s="3">
        <v>128</v>
      </c>
    </row>
    <row r="29" spans="1:6" x14ac:dyDescent="0.25">
      <c r="A29" s="3" t="s">
        <v>16</v>
      </c>
      <c r="B29" s="4" t="s">
        <v>13</v>
      </c>
      <c r="C29" s="3">
        <v>40</v>
      </c>
      <c r="D29" s="3">
        <v>245</v>
      </c>
      <c r="E29" s="3">
        <v>532</v>
      </c>
      <c r="F29" s="3">
        <v>817</v>
      </c>
    </row>
    <row r="30" spans="1:6" x14ac:dyDescent="0.25">
      <c r="A30" s="3" t="s">
        <v>17</v>
      </c>
      <c r="B30" s="4" t="s">
        <v>7</v>
      </c>
      <c r="C30" s="3">
        <v>9</v>
      </c>
      <c r="D30" s="3">
        <v>42</v>
      </c>
      <c r="E30" s="3">
        <v>163</v>
      </c>
      <c r="F30" s="3">
        <v>214</v>
      </c>
    </row>
    <row r="31" spans="1:6" x14ac:dyDescent="0.25">
      <c r="A31" s="3" t="s">
        <v>17</v>
      </c>
      <c r="B31" s="4" t="s">
        <v>8</v>
      </c>
      <c r="C31" s="3">
        <v>1</v>
      </c>
      <c r="D31" s="3">
        <v>22</v>
      </c>
      <c r="E31" s="3">
        <v>46</v>
      </c>
      <c r="F31" s="3">
        <v>69</v>
      </c>
    </row>
    <row r="32" spans="1:6" x14ac:dyDescent="0.25">
      <c r="A32" s="3" t="s">
        <v>17</v>
      </c>
      <c r="B32" s="4" t="s">
        <v>9</v>
      </c>
      <c r="C32" s="3">
        <v>14</v>
      </c>
      <c r="D32" s="3">
        <v>153</v>
      </c>
      <c r="E32" s="3">
        <v>346</v>
      </c>
      <c r="F32" s="3">
        <v>513</v>
      </c>
    </row>
    <row r="33" spans="1:6" x14ac:dyDescent="0.25">
      <c r="A33" s="3" t="s">
        <v>17</v>
      </c>
      <c r="B33" s="4" t="s">
        <v>10</v>
      </c>
      <c r="C33" s="3">
        <v>6</v>
      </c>
      <c r="D33" s="3">
        <v>60</v>
      </c>
      <c r="E33" s="3">
        <v>118</v>
      </c>
      <c r="F33" s="3">
        <v>184</v>
      </c>
    </row>
    <row r="34" spans="1:6" x14ac:dyDescent="0.25">
      <c r="A34" s="3" t="s">
        <v>17</v>
      </c>
      <c r="B34" s="4" t="s">
        <v>11</v>
      </c>
      <c r="C34" s="3">
        <v>49</v>
      </c>
      <c r="D34" s="3">
        <v>340</v>
      </c>
      <c r="E34" s="3">
        <v>497</v>
      </c>
      <c r="F34" s="3">
        <v>886</v>
      </c>
    </row>
    <row r="35" spans="1:6" x14ac:dyDescent="0.25">
      <c r="A35" s="3" t="s">
        <v>17</v>
      </c>
      <c r="B35" s="4" t="s">
        <v>12</v>
      </c>
      <c r="C35" s="3">
        <v>29</v>
      </c>
      <c r="D35" s="3">
        <v>149</v>
      </c>
      <c r="E35" s="3">
        <v>132</v>
      </c>
      <c r="F35" s="3">
        <v>310</v>
      </c>
    </row>
    <row r="36" spans="1:6" x14ac:dyDescent="0.25">
      <c r="A36" s="3" t="s">
        <v>17</v>
      </c>
      <c r="B36" s="4" t="s">
        <v>13</v>
      </c>
      <c r="C36" s="3">
        <v>30</v>
      </c>
      <c r="D36" s="3">
        <v>200</v>
      </c>
      <c r="E36" s="3">
        <v>435</v>
      </c>
      <c r="F36" s="3">
        <v>665</v>
      </c>
    </row>
    <row r="37" spans="1:6" x14ac:dyDescent="0.25">
      <c r="A37" s="3" t="s">
        <v>18</v>
      </c>
      <c r="B37" s="4" t="s">
        <v>7</v>
      </c>
      <c r="C37" s="3">
        <v>7</v>
      </c>
      <c r="D37" s="3">
        <v>84</v>
      </c>
      <c r="E37" s="3">
        <v>180</v>
      </c>
      <c r="F37" s="3">
        <v>271</v>
      </c>
    </row>
    <row r="38" spans="1:6" x14ac:dyDescent="0.25">
      <c r="A38" s="3" t="s">
        <v>18</v>
      </c>
      <c r="B38" s="4" t="s">
        <v>8</v>
      </c>
      <c r="C38" s="3">
        <v>2</v>
      </c>
      <c r="D38" s="3">
        <v>32</v>
      </c>
      <c r="E38" s="3">
        <v>59</v>
      </c>
      <c r="F38" s="3">
        <v>93</v>
      </c>
    </row>
    <row r="39" spans="1:6" x14ac:dyDescent="0.25">
      <c r="A39" s="3" t="s">
        <v>18</v>
      </c>
      <c r="B39" s="4" t="s">
        <v>9</v>
      </c>
      <c r="C39" s="3">
        <v>13</v>
      </c>
      <c r="D39" s="3">
        <v>156</v>
      </c>
      <c r="E39" s="3">
        <v>338</v>
      </c>
      <c r="F39" s="3">
        <v>507</v>
      </c>
    </row>
    <row r="40" spans="1:6" x14ac:dyDescent="0.25">
      <c r="A40" s="3" t="s">
        <v>18</v>
      </c>
      <c r="B40" s="4" t="s">
        <v>10</v>
      </c>
      <c r="C40" s="3">
        <v>11</v>
      </c>
      <c r="D40" s="3">
        <v>80</v>
      </c>
      <c r="E40" s="3">
        <v>153</v>
      </c>
      <c r="F40" s="3">
        <v>244</v>
      </c>
    </row>
    <row r="41" spans="1:6" x14ac:dyDescent="0.25">
      <c r="A41" s="3" t="s">
        <v>18</v>
      </c>
      <c r="B41" s="4" t="s">
        <v>11</v>
      </c>
      <c r="C41" s="3">
        <v>46</v>
      </c>
      <c r="D41" s="3">
        <v>367</v>
      </c>
      <c r="E41" s="3">
        <v>471</v>
      </c>
      <c r="F41" s="3">
        <v>884</v>
      </c>
    </row>
    <row r="42" spans="1:6" x14ac:dyDescent="0.25">
      <c r="A42" s="3" t="s">
        <v>18</v>
      </c>
      <c r="B42" s="4" t="s">
        <v>12</v>
      </c>
      <c r="C42" s="3">
        <v>21</v>
      </c>
      <c r="D42" s="3">
        <v>146</v>
      </c>
      <c r="E42" s="3">
        <v>143</v>
      </c>
      <c r="F42" s="3">
        <v>310</v>
      </c>
    </row>
    <row r="43" spans="1:6" x14ac:dyDescent="0.25">
      <c r="A43" s="3" t="s">
        <v>18</v>
      </c>
      <c r="B43" s="4" t="s">
        <v>13</v>
      </c>
      <c r="C43" s="3">
        <v>31</v>
      </c>
      <c r="D43" s="3">
        <v>239</v>
      </c>
      <c r="E43" s="3">
        <v>457</v>
      </c>
      <c r="F43" s="3">
        <v>727</v>
      </c>
    </row>
    <row r="44" spans="1:6" x14ac:dyDescent="0.25">
      <c r="A44" s="3" t="s">
        <v>19</v>
      </c>
      <c r="B44" s="4" t="s">
        <v>7</v>
      </c>
      <c r="C44" s="3">
        <v>10</v>
      </c>
      <c r="D44" s="3">
        <v>54</v>
      </c>
      <c r="E44" s="3">
        <v>170</v>
      </c>
      <c r="F44" s="3">
        <v>234</v>
      </c>
    </row>
    <row r="45" spans="1:6" x14ac:dyDescent="0.25">
      <c r="A45" s="3" t="s">
        <v>19</v>
      </c>
      <c r="B45" s="4" t="s">
        <v>8</v>
      </c>
      <c r="C45" s="3">
        <v>4</v>
      </c>
      <c r="D45" s="3">
        <v>36</v>
      </c>
      <c r="E45" s="3">
        <v>74</v>
      </c>
      <c r="F45" s="3">
        <v>114</v>
      </c>
    </row>
    <row r="46" spans="1:6" x14ac:dyDescent="0.25">
      <c r="A46" s="3" t="s">
        <v>19</v>
      </c>
      <c r="B46" s="4" t="s">
        <v>9</v>
      </c>
      <c r="C46" s="3">
        <v>9</v>
      </c>
      <c r="D46" s="3">
        <v>173</v>
      </c>
      <c r="E46" s="3">
        <v>367</v>
      </c>
      <c r="F46" s="3">
        <v>549</v>
      </c>
    </row>
    <row r="47" spans="1:6" x14ac:dyDescent="0.25">
      <c r="A47" s="3" t="s">
        <v>19</v>
      </c>
      <c r="B47" s="4" t="s">
        <v>10</v>
      </c>
      <c r="C47" s="3">
        <v>18</v>
      </c>
      <c r="D47" s="3">
        <v>73</v>
      </c>
      <c r="E47" s="3">
        <v>271</v>
      </c>
      <c r="F47" s="3">
        <v>362</v>
      </c>
    </row>
    <row r="48" spans="1:6" x14ac:dyDescent="0.25">
      <c r="A48" s="3" t="s">
        <v>19</v>
      </c>
      <c r="B48" s="4" t="s">
        <v>11</v>
      </c>
      <c r="C48" s="3">
        <v>46</v>
      </c>
      <c r="D48" s="3">
        <v>357</v>
      </c>
      <c r="E48" s="3">
        <v>576</v>
      </c>
      <c r="F48" s="3">
        <v>979</v>
      </c>
    </row>
    <row r="49" spans="1:6" x14ac:dyDescent="0.25">
      <c r="A49" s="3" t="s">
        <v>19</v>
      </c>
      <c r="B49" s="4" t="s">
        <v>12</v>
      </c>
      <c r="C49" s="3">
        <v>39</v>
      </c>
      <c r="D49" s="3">
        <v>242</v>
      </c>
      <c r="E49" s="3">
        <v>261</v>
      </c>
      <c r="F49" s="3">
        <v>542</v>
      </c>
    </row>
    <row r="50" spans="1:6" x14ac:dyDescent="0.25">
      <c r="A50" s="3" t="s">
        <v>19</v>
      </c>
      <c r="B50" s="4" t="s">
        <v>13</v>
      </c>
      <c r="C50" s="3">
        <v>46</v>
      </c>
      <c r="D50" s="3">
        <v>257</v>
      </c>
      <c r="E50" s="3">
        <v>546</v>
      </c>
      <c r="F50" s="3">
        <v>849</v>
      </c>
    </row>
    <row r="51" spans="1:6" x14ac:dyDescent="0.25">
      <c r="A51" s="3" t="s">
        <v>20</v>
      </c>
      <c r="B51" s="4" t="s">
        <v>7</v>
      </c>
      <c r="C51" s="3">
        <v>25</v>
      </c>
      <c r="D51" s="3">
        <v>128</v>
      </c>
      <c r="E51" s="3">
        <v>316</v>
      </c>
      <c r="F51" s="3">
        <v>469</v>
      </c>
    </row>
    <row r="52" spans="1:6" x14ac:dyDescent="0.25">
      <c r="A52" s="3" t="s">
        <v>20</v>
      </c>
      <c r="B52" s="4" t="s">
        <v>8</v>
      </c>
      <c r="C52" s="3">
        <v>3</v>
      </c>
      <c r="D52" s="3">
        <v>54</v>
      </c>
      <c r="E52" s="3">
        <v>61</v>
      </c>
      <c r="F52" s="3">
        <v>118</v>
      </c>
    </row>
    <row r="53" spans="1:6" x14ac:dyDescent="0.25">
      <c r="A53" s="3" t="s">
        <v>20</v>
      </c>
      <c r="B53" s="4" t="s">
        <v>9</v>
      </c>
      <c r="C53" s="3">
        <v>15</v>
      </c>
      <c r="D53" s="3">
        <v>150</v>
      </c>
      <c r="E53" s="3">
        <v>347</v>
      </c>
      <c r="F53" s="3">
        <v>512</v>
      </c>
    </row>
    <row r="54" spans="1:6" x14ac:dyDescent="0.25">
      <c r="A54" s="3" t="s">
        <v>20</v>
      </c>
      <c r="B54" s="4" t="s">
        <v>10</v>
      </c>
      <c r="C54" s="3">
        <v>11</v>
      </c>
      <c r="D54" s="3">
        <v>105</v>
      </c>
      <c r="E54" s="3">
        <v>238</v>
      </c>
      <c r="F54" s="3">
        <v>354</v>
      </c>
    </row>
    <row r="55" spans="1:6" x14ac:dyDescent="0.25">
      <c r="A55" s="3" t="s">
        <v>20</v>
      </c>
      <c r="B55" s="4" t="s">
        <v>11</v>
      </c>
      <c r="C55" s="3">
        <v>55</v>
      </c>
      <c r="D55" s="3">
        <v>458</v>
      </c>
      <c r="E55" s="3">
        <v>559</v>
      </c>
      <c r="F55" s="3">
        <v>1072</v>
      </c>
    </row>
    <row r="56" spans="1:6" x14ac:dyDescent="0.25">
      <c r="A56" s="3" t="s">
        <v>20</v>
      </c>
      <c r="B56" s="4" t="s">
        <v>12</v>
      </c>
      <c r="C56" s="3">
        <v>30</v>
      </c>
      <c r="D56" s="3">
        <v>239</v>
      </c>
      <c r="E56" s="3">
        <v>228</v>
      </c>
      <c r="F56" s="3">
        <v>497</v>
      </c>
    </row>
    <row r="57" spans="1:6" x14ac:dyDescent="0.25">
      <c r="A57" s="3" t="s">
        <v>20</v>
      </c>
      <c r="B57" s="4" t="s">
        <v>13</v>
      </c>
      <c r="C57" s="3">
        <v>59</v>
      </c>
      <c r="D57" s="3">
        <v>359</v>
      </c>
      <c r="E57" s="3">
        <v>860</v>
      </c>
      <c r="F57" s="3">
        <v>1278</v>
      </c>
    </row>
    <row r="58" spans="1:6" x14ac:dyDescent="0.25">
      <c r="A58" s="3" t="s">
        <v>21</v>
      </c>
      <c r="B58" s="4" t="s">
        <v>7</v>
      </c>
      <c r="C58" s="3">
        <v>20</v>
      </c>
      <c r="D58" s="3">
        <v>199</v>
      </c>
      <c r="E58" s="3">
        <v>496</v>
      </c>
      <c r="F58" s="3">
        <v>715</v>
      </c>
    </row>
    <row r="59" spans="1:6" x14ac:dyDescent="0.25">
      <c r="A59" s="3" t="s">
        <v>21</v>
      </c>
      <c r="B59" s="4" t="s">
        <v>8</v>
      </c>
      <c r="C59" s="3">
        <v>2</v>
      </c>
      <c r="D59" s="3">
        <v>51</v>
      </c>
      <c r="E59" s="3">
        <v>70</v>
      </c>
      <c r="F59" s="3">
        <v>123</v>
      </c>
    </row>
    <row r="60" spans="1:6" x14ac:dyDescent="0.25">
      <c r="A60" s="3" t="s">
        <v>21</v>
      </c>
      <c r="B60" s="4" t="s">
        <v>9</v>
      </c>
      <c r="C60" s="3">
        <v>14</v>
      </c>
      <c r="D60" s="3">
        <v>180</v>
      </c>
      <c r="E60" s="3">
        <v>371</v>
      </c>
      <c r="F60" s="3">
        <v>565</v>
      </c>
    </row>
    <row r="61" spans="1:6" x14ac:dyDescent="0.25">
      <c r="A61" s="3" t="s">
        <v>21</v>
      </c>
      <c r="B61" s="4" t="s">
        <v>10</v>
      </c>
      <c r="C61" s="3">
        <v>13</v>
      </c>
      <c r="D61" s="3">
        <v>134</v>
      </c>
      <c r="E61" s="3">
        <v>271</v>
      </c>
      <c r="F61" s="3">
        <v>418</v>
      </c>
    </row>
    <row r="62" spans="1:6" x14ac:dyDescent="0.25">
      <c r="A62" s="3" t="s">
        <v>21</v>
      </c>
      <c r="B62" s="4" t="s">
        <v>11</v>
      </c>
      <c r="C62" s="3">
        <v>57</v>
      </c>
      <c r="D62" s="3">
        <v>492</v>
      </c>
      <c r="E62" s="3">
        <v>750</v>
      </c>
      <c r="F62" s="3">
        <v>1299</v>
      </c>
    </row>
    <row r="63" spans="1:6" x14ac:dyDescent="0.25">
      <c r="A63" s="3" t="s">
        <v>21</v>
      </c>
      <c r="B63" s="4" t="s">
        <v>12</v>
      </c>
      <c r="C63" s="3">
        <v>34</v>
      </c>
      <c r="D63" s="3">
        <v>266</v>
      </c>
      <c r="E63" s="3">
        <v>260</v>
      </c>
      <c r="F63" s="3">
        <v>560</v>
      </c>
    </row>
    <row r="64" spans="1:6" x14ac:dyDescent="0.25">
      <c r="A64" s="3" t="s">
        <v>21</v>
      </c>
      <c r="B64" s="4" t="s">
        <v>13</v>
      </c>
      <c r="C64" s="3">
        <v>86</v>
      </c>
      <c r="D64" s="3">
        <v>385</v>
      </c>
      <c r="E64" s="3">
        <v>875</v>
      </c>
      <c r="F64" s="3">
        <v>1346</v>
      </c>
    </row>
    <row r="65" spans="1:6" x14ac:dyDescent="0.25">
      <c r="A65" s="3" t="s">
        <v>22</v>
      </c>
      <c r="B65" s="4" t="s">
        <v>7</v>
      </c>
      <c r="C65" s="3">
        <v>22</v>
      </c>
      <c r="D65" s="3">
        <v>106</v>
      </c>
      <c r="E65" s="3">
        <v>267</v>
      </c>
      <c r="F65" s="3">
        <v>395</v>
      </c>
    </row>
    <row r="66" spans="1:6" x14ac:dyDescent="0.25">
      <c r="A66" s="3" t="s">
        <v>22</v>
      </c>
      <c r="B66" s="4" t="s">
        <v>8</v>
      </c>
      <c r="C66" s="3">
        <v>4</v>
      </c>
      <c r="D66" s="3">
        <v>53</v>
      </c>
      <c r="E66" s="3">
        <v>68</v>
      </c>
      <c r="F66" s="3">
        <v>125</v>
      </c>
    </row>
    <row r="67" spans="1:6" x14ac:dyDescent="0.25">
      <c r="A67" s="3" t="s">
        <v>22</v>
      </c>
      <c r="B67" s="4" t="s">
        <v>9</v>
      </c>
      <c r="C67" s="3">
        <v>15</v>
      </c>
      <c r="D67" s="3">
        <v>145</v>
      </c>
      <c r="E67" s="3">
        <v>367</v>
      </c>
      <c r="F67" s="3">
        <v>527</v>
      </c>
    </row>
    <row r="68" spans="1:6" x14ac:dyDescent="0.25">
      <c r="A68" s="3" t="s">
        <v>22</v>
      </c>
      <c r="B68" s="4" t="s">
        <v>10</v>
      </c>
      <c r="C68" s="3">
        <v>10</v>
      </c>
      <c r="D68" s="3">
        <v>81</v>
      </c>
      <c r="E68" s="3">
        <v>194</v>
      </c>
      <c r="F68" s="3">
        <v>285</v>
      </c>
    </row>
    <row r="69" spans="1:6" x14ac:dyDescent="0.25">
      <c r="A69" s="3" t="s">
        <v>22</v>
      </c>
      <c r="B69" s="4" t="s">
        <v>11</v>
      </c>
      <c r="C69" s="3">
        <v>60</v>
      </c>
      <c r="D69" s="3">
        <v>447</v>
      </c>
      <c r="E69" s="3">
        <v>689</v>
      </c>
      <c r="F69" s="3">
        <v>1196</v>
      </c>
    </row>
    <row r="70" spans="1:6" x14ac:dyDescent="0.25">
      <c r="A70" s="3" t="s">
        <v>22</v>
      </c>
      <c r="B70" s="4" t="s">
        <v>12</v>
      </c>
      <c r="C70" s="3">
        <v>42</v>
      </c>
      <c r="D70" s="3">
        <v>231</v>
      </c>
      <c r="E70" s="3">
        <v>254</v>
      </c>
      <c r="F70" s="3">
        <v>527</v>
      </c>
    </row>
    <row r="71" spans="1:6" x14ac:dyDescent="0.25">
      <c r="A71" s="3" t="s">
        <v>22</v>
      </c>
      <c r="B71" s="4" t="s">
        <v>13</v>
      </c>
      <c r="C71" s="3">
        <v>111</v>
      </c>
      <c r="D71" s="3">
        <v>445</v>
      </c>
      <c r="E71" s="3">
        <v>926</v>
      </c>
      <c r="F71" s="3">
        <v>1482</v>
      </c>
    </row>
    <row r="72" spans="1:6" x14ac:dyDescent="0.25">
      <c r="A72" s="3" t="s">
        <v>23</v>
      </c>
      <c r="B72" s="4" t="s">
        <v>7</v>
      </c>
      <c r="C72" s="3">
        <v>24</v>
      </c>
      <c r="D72" s="3">
        <v>146</v>
      </c>
      <c r="E72" s="3">
        <v>386</v>
      </c>
      <c r="F72" s="3">
        <v>556</v>
      </c>
    </row>
    <row r="73" spans="1:6" x14ac:dyDescent="0.25">
      <c r="A73" s="3" t="s">
        <v>23</v>
      </c>
      <c r="B73" s="4" t="s">
        <v>8</v>
      </c>
      <c r="C73" s="3">
        <v>1</v>
      </c>
      <c r="D73" s="3">
        <v>44</v>
      </c>
      <c r="E73" s="3">
        <v>82</v>
      </c>
      <c r="F73" s="3">
        <v>127</v>
      </c>
    </row>
    <row r="74" spans="1:6" x14ac:dyDescent="0.25">
      <c r="A74" s="3" t="s">
        <v>23</v>
      </c>
      <c r="B74" s="4" t="s">
        <v>9</v>
      </c>
      <c r="C74" s="3">
        <v>16</v>
      </c>
      <c r="D74" s="3">
        <v>157</v>
      </c>
      <c r="E74" s="3">
        <v>385</v>
      </c>
      <c r="F74" s="3">
        <v>558</v>
      </c>
    </row>
    <row r="75" spans="1:6" x14ac:dyDescent="0.25">
      <c r="A75" s="3" t="s">
        <v>23</v>
      </c>
      <c r="B75" s="4" t="s">
        <v>10</v>
      </c>
      <c r="C75" s="3">
        <v>20</v>
      </c>
      <c r="D75" s="3">
        <v>118</v>
      </c>
      <c r="E75" s="3">
        <v>278</v>
      </c>
      <c r="F75" s="3">
        <v>416</v>
      </c>
    </row>
    <row r="76" spans="1:6" x14ac:dyDescent="0.25">
      <c r="A76" s="3" t="s">
        <v>23</v>
      </c>
      <c r="B76" s="4" t="s">
        <v>11</v>
      </c>
      <c r="C76" s="3">
        <v>60</v>
      </c>
      <c r="D76" s="3">
        <v>471</v>
      </c>
      <c r="E76" s="3">
        <v>787</v>
      </c>
      <c r="F76" s="3">
        <v>1318</v>
      </c>
    </row>
    <row r="77" spans="1:6" x14ac:dyDescent="0.25">
      <c r="A77" s="3" t="s">
        <v>23</v>
      </c>
      <c r="B77" s="4" t="s">
        <v>12</v>
      </c>
      <c r="C77" s="3">
        <v>34</v>
      </c>
      <c r="D77" s="3">
        <v>232</v>
      </c>
      <c r="E77" s="3">
        <v>256</v>
      </c>
      <c r="F77" s="3">
        <v>522</v>
      </c>
    </row>
    <row r="78" spans="1:6" x14ac:dyDescent="0.25">
      <c r="A78" s="3" t="s">
        <v>23</v>
      </c>
      <c r="B78" s="4" t="s">
        <v>13</v>
      </c>
      <c r="C78" s="3">
        <v>100</v>
      </c>
      <c r="D78" s="3">
        <v>470</v>
      </c>
      <c r="E78" s="3">
        <v>983</v>
      </c>
      <c r="F78" s="3">
        <v>1553</v>
      </c>
    </row>
    <row r="79" spans="1:6" x14ac:dyDescent="0.25">
      <c r="A79" s="3" t="s">
        <v>24</v>
      </c>
      <c r="B79" s="4" t="s">
        <v>7</v>
      </c>
      <c r="C79" s="3">
        <v>21</v>
      </c>
      <c r="D79" s="3">
        <v>107</v>
      </c>
      <c r="E79" s="3">
        <v>260</v>
      </c>
      <c r="F79" s="3">
        <v>388</v>
      </c>
    </row>
    <row r="80" spans="1:6" x14ac:dyDescent="0.25">
      <c r="A80" s="3" t="s">
        <v>24</v>
      </c>
      <c r="B80" s="4" t="s">
        <v>8</v>
      </c>
      <c r="C80" s="3">
        <v>1</v>
      </c>
      <c r="D80" s="3">
        <v>45</v>
      </c>
      <c r="E80" s="3">
        <v>71</v>
      </c>
      <c r="F80" s="3">
        <v>117</v>
      </c>
    </row>
    <row r="81" spans="1:6" x14ac:dyDescent="0.25">
      <c r="A81" s="3" t="s">
        <v>24</v>
      </c>
      <c r="B81" s="4" t="s">
        <v>9</v>
      </c>
      <c r="C81" s="3">
        <v>11</v>
      </c>
      <c r="D81" s="3">
        <v>156</v>
      </c>
      <c r="E81" s="3">
        <v>354</v>
      </c>
      <c r="F81" s="3">
        <v>521</v>
      </c>
    </row>
    <row r="82" spans="1:6" x14ac:dyDescent="0.25">
      <c r="A82" s="3" t="s">
        <v>24</v>
      </c>
      <c r="B82" s="4" t="s">
        <v>10</v>
      </c>
      <c r="C82" s="3">
        <v>26</v>
      </c>
      <c r="D82" s="3">
        <v>110</v>
      </c>
      <c r="E82" s="3">
        <v>274</v>
      </c>
      <c r="F82" s="3">
        <v>410</v>
      </c>
    </row>
    <row r="83" spans="1:6" x14ac:dyDescent="0.25">
      <c r="A83" s="3" t="s">
        <v>24</v>
      </c>
      <c r="B83" s="4" t="s">
        <v>11</v>
      </c>
      <c r="C83" s="3">
        <v>82</v>
      </c>
      <c r="D83" s="3">
        <v>505</v>
      </c>
      <c r="E83" s="3">
        <v>746</v>
      </c>
      <c r="F83" s="3">
        <v>1333</v>
      </c>
    </row>
    <row r="84" spans="1:6" x14ac:dyDescent="0.25">
      <c r="A84" s="3" t="s">
        <v>24</v>
      </c>
      <c r="B84" s="4" t="s">
        <v>12</v>
      </c>
      <c r="C84" s="3">
        <v>38</v>
      </c>
      <c r="D84" s="3">
        <v>270</v>
      </c>
      <c r="E84" s="3">
        <v>258</v>
      </c>
      <c r="F84" s="3">
        <v>566</v>
      </c>
    </row>
    <row r="85" spans="1:6" x14ac:dyDescent="0.25">
      <c r="A85" s="3" t="s">
        <v>24</v>
      </c>
      <c r="B85" s="4" t="s">
        <v>13</v>
      </c>
      <c r="C85" s="3">
        <v>82</v>
      </c>
      <c r="D85" s="3">
        <v>430</v>
      </c>
      <c r="E85" s="3">
        <v>832</v>
      </c>
      <c r="F85" s="3">
        <v>1344</v>
      </c>
    </row>
    <row r="86" spans="1:6" x14ac:dyDescent="0.25">
      <c r="A86" s="3" t="s">
        <v>25</v>
      </c>
      <c r="B86" s="4" t="s">
        <v>7</v>
      </c>
      <c r="C86" s="3">
        <v>15</v>
      </c>
      <c r="D86" s="3">
        <v>105</v>
      </c>
      <c r="E86" s="3">
        <v>290</v>
      </c>
      <c r="F86" s="3">
        <v>410</v>
      </c>
    </row>
    <row r="87" spans="1:6" x14ac:dyDescent="0.25">
      <c r="A87" s="3" t="s">
        <v>25</v>
      </c>
      <c r="B87" s="4" t="s">
        <v>8</v>
      </c>
      <c r="C87" s="3">
        <v>3</v>
      </c>
      <c r="D87" s="3">
        <v>24</v>
      </c>
      <c r="E87" s="3">
        <v>85</v>
      </c>
      <c r="F87" s="3">
        <v>112</v>
      </c>
    </row>
    <row r="88" spans="1:6" x14ac:dyDescent="0.25">
      <c r="A88" s="3" t="s">
        <v>25</v>
      </c>
      <c r="B88" s="4" t="s">
        <v>9</v>
      </c>
      <c r="C88" s="3">
        <v>12</v>
      </c>
      <c r="D88" s="3">
        <v>144</v>
      </c>
      <c r="E88" s="3">
        <v>357</v>
      </c>
      <c r="F88" s="3">
        <v>513</v>
      </c>
    </row>
    <row r="89" spans="1:6" x14ac:dyDescent="0.25">
      <c r="A89" s="3" t="s">
        <v>25</v>
      </c>
      <c r="B89" s="4" t="s">
        <v>10</v>
      </c>
      <c r="C89" s="3">
        <v>30</v>
      </c>
      <c r="D89" s="3">
        <v>119</v>
      </c>
      <c r="E89" s="3">
        <v>345</v>
      </c>
      <c r="F89" s="3">
        <v>494</v>
      </c>
    </row>
    <row r="90" spans="1:6" x14ac:dyDescent="0.25">
      <c r="A90" s="3" t="s">
        <v>25</v>
      </c>
      <c r="B90" s="4" t="s">
        <v>11</v>
      </c>
      <c r="C90" s="3">
        <v>76</v>
      </c>
      <c r="D90" s="3">
        <v>469</v>
      </c>
      <c r="E90" s="3">
        <v>837</v>
      </c>
      <c r="F90" s="3">
        <v>1382</v>
      </c>
    </row>
    <row r="91" spans="1:6" x14ac:dyDescent="0.25">
      <c r="A91" s="3" t="s">
        <v>25</v>
      </c>
      <c r="B91" s="4" t="s">
        <v>12</v>
      </c>
      <c r="C91" s="3">
        <v>41</v>
      </c>
      <c r="D91" s="3">
        <v>225</v>
      </c>
      <c r="E91" s="3">
        <v>275</v>
      </c>
      <c r="F91" s="3">
        <v>541</v>
      </c>
    </row>
    <row r="92" spans="1:6" x14ac:dyDescent="0.25">
      <c r="A92" s="3" t="s">
        <v>25</v>
      </c>
      <c r="B92" s="4" t="s">
        <v>13</v>
      </c>
      <c r="C92" s="3">
        <v>130</v>
      </c>
      <c r="D92" s="3">
        <v>446</v>
      </c>
      <c r="E92" s="3">
        <v>1063</v>
      </c>
      <c r="F92" s="3">
        <v>1639</v>
      </c>
    </row>
    <row r="93" spans="1:6" x14ac:dyDescent="0.25">
      <c r="A93" s="3" t="s">
        <v>26</v>
      </c>
      <c r="B93" s="4" t="s">
        <v>7</v>
      </c>
      <c r="C93" s="3">
        <v>22</v>
      </c>
      <c r="D93" s="3">
        <v>92</v>
      </c>
      <c r="E93" s="3">
        <v>262</v>
      </c>
      <c r="F93" s="3">
        <v>376</v>
      </c>
    </row>
    <row r="94" spans="1:6" x14ac:dyDescent="0.25">
      <c r="A94" s="3" t="s">
        <v>26</v>
      </c>
      <c r="B94" s="4" t="s">
        <v>8</v>
      </c>
      <c r="C94" s="3">
        <v>1</v>
      </c>
      <c r="D94" s="3">
        <v>32</v>
      </c>
      <c r="E94" s="3">
        <v>83</v>
      </c>
      <c r="F94" s="3">
        <v>116</v>
      </c>
    </row>
    <row r="95" spans="1:6" x14ac:dyDescent="0.25">
      <c r="A95" s="3" t="s">
        <v>26</v>
      </c>
      <c r="B95" s="4" t="s">
        <v>9</v>
      </c>
      <c r="C95" s="3">
        <v>12</v>
      </c>
      <c r="D95" s="3">
        <v>151</v>
      </c>
      <c r="E95" s="3">
        <v>392</v>
      </c>
      <c r="F95" s="3">
        <v>555</v>
      </c>
    </row>
    <row r="96" spans="1:6" x14ac:dyDescent="0.25">
      <c r="A96" s="3" t="s">
        <v>26</v>
      </c>
      <c r="B96" s="4" t="s">
        <v>10</v>
      </c>
      <c r="C96" s="3">
        <v>20</v>
      </c>
      <c r="D96" s="3">
        <v>89</v>
      </c>
      <c r="E96" s="3">
        <v>225</v>
      </c>
      <c r="F96" s="3">
        <v>334</v>
      </c>
    </row>
    <row r="97" spans="1:6" x14ac:dyDescent="0.25">
      <c r="A97" s="3" t="s">
        <v>26</v>
      </c>
      <c r="B97" s="4" t="s">
        <v>11</v>
      </c>
      <c r="C97" s="3">
        <v>95</v>
      </c>
      <c r="D97" s="3">
        <v>425</v>
      </c>
      <c r="E97" s="3">
        <v>816</v>
      </c>
      <c r="F97" s="3">
        <v>1336</v>
      </c>
    </row>
    <row r="98" spans="1:6" x14ac:dyDescent="0.25">
      <c r="A98" s="3" t="s">
        <v>26</v>
      </c>
      <c r="B98" s="4" t="s">
        <v>12</v>
      </c>
      <c r="C98" s="3">
        <v>29</v>
      </c>
      <c r="D98" s="3">
        <v>274</v>
      </c>
      <c r="E98" s="3">
        <v>322</v>
      </c>
      <c r="F98" s="3">
        <v>625</v>
      </c>
    </row>
    <row r="99" spans="1:6" x14ac:dyDescent="0.25">
      <c r="A99" s="3" t="s">
        <v>26</v>
      </c>
      <c r="B99" s="4" t="s">
        <v>13</v>
      </c>
      <c r="C99" s="3">
        <v>114</v>
      </c>
      <c r="D99" s="3">
        <v>505</v>
      </c>
      <c r="E99" s="3">
        <v>1212</v>
      </c>
      <c r="F99" s="3">
        <v>1831</v>
      </c>
    </row>
    <row r="100" spans="1:6" x14ac:dyDescent="0.25">
      <c r="A100" s="3" t="s">
        <v>27</v>
      </c>
      <c r="B100" s="4" t="s">
        <v>7</v>
      </c>
      <c r="C100" s="3">
        <v>16</v>
      </c>
      <c r="D100" s="3">
        <v>111</v>
      </c>
      <c r="E100" s="3">
        <v>395</v>
      </c>
      <c r="F100" s="3">
        <v>522</v>
      </c>
    </row>
    <row r="101" spans="1:6" x14ac:dyDescent="0.25">
      <c r="A101" s="3" t="s">
        <v>27</v>
      </c>
      <c r="B101" s="4" t="s">
        <v>8</v>
      </c>
      <c r="C101" s="3">
        <v>2</v>
      </c>
      <c r="D101" s="3">
        <v>19</v>
      </c>
      <c r="E101" s="3">
        <v>114</v>
      </c>
      <c r="F101" s="3">
        <v>135</v>
      </c>
    </row>
    <row r="102" spans="1:6" x14ac:dyDescent="0.25">
      <c r="A102" s="3" t="s">
        <v>27</v>
      </c>
      <c r="B102" s="4" t="s">
        <v>9</v>
      </c>
      <c r="C102" s="3">
        <v>13</v>
      </c>
      <c r="D102" s="3">
        <v>149</v>
      </c>
      <c r="E102" s="3">
        <v>423</v>
      </c>
      <c r="F102" s="3">
        <v>585</v>
      </c>
    </row>
    <row r="103" spans="1:6" x14ac:dyDescent="0.25">
      <c r="A103" s="3" t="s">
        <v>27</v>
      </c>
      <c r="B103" s="4" t="s">
        <v>10</v>
      </c>
      <c r="C103" s="3">
        <v>22</v>
      </c>
      <c r="D103" s="3">
        <v>120</v>
      </c>
      <c r="E103" s="3">
        <v>326</v>
      </c>
      <c r="F103" s="3">
        <v>468</v>
      </c>
    </row>
    <row r="104" spans="1:6" x14ac:dyDescent="0.25">
      <c r="A104" s="3" t="s">
        <v>27</v>
      </c>
      <c r="B104" s="4" t="s">
        <v>11</v>
      </c>
      <c r="C104" s="3">
        <v>67</v>
      </c>
      <c r="D104" s="3">
        <v>389</v>
      </c>
      <c r="E104" s="3">
        <v>918</v>
      </c>
      <c r="F104" s="3">
        <v>1374</v>
      </c>
    </row>
    <row r="105" spans="1:6" x14ac:dyDescent="0.25">
      <c r="A105" s="3" t="s">
        <v>27</v>
      </c>
      <c r="B105" s="4" t="s">
        <v>12</v>
      </c>
      <c r="C105" s="3">
        <v>38</v>
      </c>
      <c r="D105" s="3">
        <v>202</v>
      </c>
      <c r="E105" s="3">
        <v>293</v>
      </c>
      <c r="F105" s="3">
        <v>533</v>
      </c>
    </row>
    <row r="106" spans="1:6" x14ac:dyDescent="0.25">
      <c r="A106" s="3" t="s">
        <v>27</v>
      </c>
      <c r="B106" s="4" t="s">
        <v>13</v>
      </c>
      <c r="C106" s="3">
        <v>119</v>
      </c>
      <c r="D106" s="3">
        <v>506</v>
      </c>
      <c r="E106" s="3">
        <v>1170</v>
      </c>
      <c r="F106" s="3">
        <v>1795</v>
      </c>
    </row>
    <row r="107" spans="1:6" x14ac:dyDescent="0.25">
      <c r="A107" s="3" t="s">
        <v>28</v>
      </c>
      <c r="B107" s="4" t="s">
        <v>7</v>
      </c>
      <c r="C107" s="3">
        <v>25</v>
      </c>
      <c r="D107" s="3">
        <v>114</v>
      </c>
      <c r="E107" s="3">
        <v>297</v>
      </c>
      <c r="F107" s="3">
        <v>436</v>
      </c>
    </row>
    <row r="108" spans="1:6" x14ac:dyDescent="0.25">
      <c r="A108" s="3" t="s">
        <v>28</v>
      </c>
      <c r="B108" s="4" t="s">
        <v>8</v>
      </c>
      <c r="C108" s="3">
        <v>2</v>
      </c>
      <c r="D108" s="3">
        <v>37</v>
      </c>
      <c r="E108" s="3">
        <v>75</v>
      </c>
      <c r="F108" s="3">
        <v>114</v>
      </c>
    </row>
    <row r="109" spans="1:6" x14ac:dyDescent="0.25">
      <c r="A109" s="3" t="s">
        <v>28</v>
      </c>
      <c r="B109" s="4" t="s">
        <v>9</v>
      </c>
      <c r="C109" s="3">
        <v>21</v>
      </c>
      <c r="D109" s="3">
        <v>161</v>
      </c>
      <c r="E109" s="3">
        <v>389</v>
      </c>
      <c r="F109" s="3">
        <v>571</v>
      </c>
    </row>
    <row r="110" spans="1:6" x14ac:dyDescent="0.25">
      <c r="A110" s="3" t="s">
        <v>28</v>
      </c>
      <c r="B110" s="4" t="s">
        <v>10</v>
      </c>
      <c r="C110" s="3">
        <v>43</v>
      </c>
      <c r="D110" s="3">
        <v>164</v>
      </c>
      <c r="E110" s="3">
        <v>452</v>
      </c>
      <c r="F110" s="3">
        <v>659</v>
      </c>
    </row>
    <row r="111" spans="1:6" x14ac:dyDescent="0.25">
      <c r="A111" s="3" t="s">
        <v>28</v>
      </c>
      <c r="B111" s="4" t="s">
        <v>11</v>
      </c>
      <c r="C111" s="3">
        <v>80</v>
      </c>
      <c r="D111" s="3">
        <v>435</v>
      </c>
      <c r="E111" s="3">
        <v>836</v>
      </c>
      <c r="F111" s="3">
        <v>1351</v>
      </c>
    </row>
    <row r="112" spans="1:6" x14ac:dyDescent="0.25">
      <c r="A112" s="3" t="s">
        <v>28</v>
      </c>
      <c r="B112" s="4" t="s">
        <v>12</v>
      </c>
      <c r="C112" s="3">
        <v>32</v>
      </c>
      <c r="D112" s="3">
        <v>236</v>
      </c>
      <c r="E112" s="3">
        <v>282</v>
      </c>
      <c r="F112" s="3">
        <v>550</v>
      </c>
    </row>
    <row r="113" spans="1:6" x14ac:dyDescent="0.25">
      <c r="A113" s="3" t="s">
        <v>28</v>
      </c>
      <c r="B113" s="4" t="s">
        <v>13</v>
      </c>
      <c r="C113" s="3">
        <v>137</v>
      </c>
      <c r="D113" s="3">
        <v>568</v>
      </c>
      <c r="E113" s="3">
        <v>1102</v>
      </c>
      <c r="F113" s="3">
        <v>1807</v>
      </c>
    </row>
    <row r="114" spans="1:6" x14ac:dyDescent="0.25">
      <c r="A114" s="3" t="s">
        <v>29</v>
      </c>
      <c r="B114" s="4" t="s">
        <v>7</v>
      </c>
      <c r="C114" s="3">
        <v>16</v>
      </c>
      <c r="D114" s="3">
        <v>82</v>
      </c>
      <c r="E114" s="3">
        <v>233</v>
      </c>
      <c r="F114" s="3">
        <v>331</v>
      </c>
    </row>
    <row r="115" spans="1:6" x14ac:dyDescent="0.25">
      <c r="A115" s="3" t="s">
        <v>29</v>
      </c>
      <c r="B115" s="4" t="s">
        <v>8</v>
      </c>
      <c r="C115" s="3">
        <v>1</v>
      </c>
      <c r="D115" s="3">
        <v>38</v>
      </c>
      <c r="E115" s="3">
        <v>80</v>
      </c>
      <c r="F115" s="3">
        <v>119</v>
      </c>
    </row>
    <row r="116" spans="1:6" x14ac:dyDescent="0.25">
      <c r="A116" s="3" t="s">
        <v>29</v>
      </c>
      <c r="B116" s="4" t="s">
        <v>9</v>
      </c>
      <c r="C116" s="3">
        <v>18</v>
      </c>
      <c r="D116" s="3">
        <v>181</v>
      </c>
      <c r="E116" s="3">
        <v>397</v>
      </c>
      <c r="F116" s="3">
        <v>596</v>
      </c>
    </row>
    <row r="117" spans="1:6" x14ac:dyDescent="0.25">
      <c r="A117" s="3" t="s">
        <v>29</v>
      </c>
      <c r="B117" s="4" t="s">
        <v>10</v>
      </c>
      <c r="C117" s="3">
        <v>49</v>
      </c>
      <c r="D117" s="3">
        <v>205</v>
      </c>
      <c r="E117" s="3">
        <v>556</v>
      </c>
      <c r="F117" s="3">
        <v>810</v>
      </c>
    </row>
    <row r="118" spans="1:6" x14ac:dyDescent="0.25">
      <c r="A118" s="3" t="s">
        <v>29</v>
      </c>
      <c r="B118" s="4" t="s">
        <v>11</v>
      </c>
      <c r="C118" s="3">
        <v>73</v>
      </c>
      <c r="D118" s="3">
        <v>420</v>
      </c>
      <c r="E118" s="3">
        <v>971</v>
      </c>
      <c r="F118" s="3">
        <v>1464</v>
      </c>
    </row>
    <row r="119" spans="1:6" x14ac:dyDescent="0.25">
      <c r="A119" s="3" t="s">
        <v>29</v>
      </c>
      <c r="B119" s="4" t="s">
        <v>12</v>
      </c>
      <c r="C119" s="3">
        <v>35</v>
      </c>
      <c r="D119" s="3">
        <v>139</v>
      </c>
      <c r="E119" s="3">
        <v>180</v>
      </c>
      <c r="F119" s="3">
        <v>354</v>
      </c>
    </row>
    <row r="120" spans="1:6" x14ac:dyDescent="0.25">
      <c r="A120" s="3" t="s">
        <v>29</v>
      </c>
      <c r="B120" s="4" t="s">
        <v>13</v>
      </c>
      <c r="C120" s="3">
        <v>126</v>
      </c>
      <c r="D120" s="3">
        <v>621</v>
      </c>
      <c r="E120" s="3">
        <v>1211</v>
      </c>
      <c r="F120" s="3">
        <v>1958</v>
      </c>
    </row>
    <row r="121" spans="1:6" x14ac:dyDescent="0.25">
      <c r="A121" s="3" t="s">
        <v>30</v>
      </c>
      <c r="B121" s="4" t="s">
        <v>7</v>
      </c>
      <c r="C121" s="3">
        <v>15</v>
      </c>
      <c r="D121" s="3">
        <v>121</v>
      </c>
      <c r="E121" s="3">
        <v>426</v>
      </c>
      <c r="F121" s="3">
        <v>562</v>
      </c>
    </row>
    <row r="122" spans="1:6" x14ac:dyDescent="0.25">
      <c r="A122" s="3" t="s">
        <v>30</v>
      </c>
      <c r="B122" s="4" t="s">
        <v>8</v>
      </c>
      <c r="C122" s="3">
        <v>6</v>
      </c>
      <c r="D122" s="3">
        <v>40</v>
      </c>
      <c r="E122" s="3">
        <v>89</v>
      </c>
      <c r="F122" s="3">
        <v>135</v>
      </c>
    </row>
    <row r="123" spans="1:6" x14ac:dyDescent="0.25">
      <c r="A123" s="3" t="s">
        <v>30</v>
      </c>
      <c r="B123" s="4" t="s">
        <v>9</v>
      </c>
      <c r="C123" s="3">
        <v>31</v>
      </c>
      <c r="D123" s="3">
        <v>182</v>
      </c>
      <c r="E123" s="3">
        <v>377</v>
      </c>
      <c r="F123" s="3">
        <v>590</v>
      </c>
    </row>
    <row r="124" spans="1:6" x14ac:dyDescent="0.25">
      <c r="A124" s="3" t="s">
        <v>30</v>
      </c>
      <c r="B124" s="4" t="s">
        <v>10</v>
      </c>
      <c r="C124" s="3">
        <v>57</v>
      </c>
      <c r="D124" s="3">
        <v>204</v>
      </c>
      <c r="E124" s="3">
        <v>605</v>
      </c>
      <c r="F124" s="3">
        <v>866</v>
      </c>
    </row>
    <row r="125" spans="1:6" x14ac:dyDescent="0.25">
      <c r="A125" s="3" t="s">
        <v>30</v>
      </c>
      <c r="B125" s="4" t="s">
        <v>11</v>
      </c>
      <c r="C125" s="3">
        <v>52</v>
      </c>
      <c r="D125" s="3">
        <v>351</v>
      </c>
      <c r="E125" s="3">
        <v>841</v>
      </c>
      <c r="F125" s="3">
        <v>1244</v>
      </c>
    </row>
    <row r="126" spans="1:6" x14ac:dyDescent="0.25">
      <c r="A126" s="3" t="s">
        <v>30</v>
      </c>
      <c r="B126" s="4" t="s">
        <v>12</v>
      </c>
      <c r="C126" s="3">
        <v>40</v>
      </c>
      <c r="D126" s="3">
        <v>197</v>
      </c>
      <c r="E126" s="3">
        <v>282</v>
      </c>
      <c r="F126" s="3">
        <v>519</v>
      </c>
    </row>
    <row r="127" spans="1:6" x14ac:dyDescent="0.25">
      <c r="A127" s="3" t="s">
        <v>30</v>
      </c>
      <c r="B127" s="4" t="s">
        <v>13</v>
      </c>
      <c r="C127" s="3">
        <v>110</v>
      </c>
      <c r="D127" s="3">
        <v>370</v>
      </c>
      <c r="E127" s="3">
        <v>905</v>
      </c>
      <c r="F127" s="3">
        <v>1385</v>
      </c>
    </row>
    <row r="128" spans="1:6" x14ac:dyDescent="0.25">
      <c r="A128" s="3" t="s">
        <v>31</v>
      </c>
      <c r="B128" s="4" t="s">
        <v>7</v>
      </c>
      <c r="C128" s="3">
        <v>25</v>
      </c>
      <c r="D128" s="3">
        <v>148</v>
      </c>
      <c r="E128" s="3">
        <v>575</v>
      </c>
      <c r="F128" s="3">
        <v>748</v>
      </c>
    </row>
    <row r="129" spans="1:6" x14ac:dyDescent="0.25">
      <c r="A129" s="3" t="s">
        <v>31</v>
      </c>
      <c r="B129" s="4" t="s">
        <v>8</v>
      </c>
      <c r="C129" s="3">
        <v>3</v>
      </c>
      <c r="D129" s="3">
        <v>26</v>
      </c>
      <c r="E129" s="3">
        <v>132</v>
      </c>
      <c r="F129" s="3">
        <v>161</v>
      </c>
    </row>
    <row r="130" spans="1:6" x14ac:dyDescent="0.25">
      <c r="A130" s="3" t="s">
        <v>31</v>
      </c>
      <c r="B130" s="4" t="s">
        <v>9</v>
      </c>
      <c r="C130" s="3">
        <v>25</v>
      </c>
      <c r="D130" s="3">
        <v>202</v>
      </c>
      <c r="E130" s="3">
        <v>430</v>
      </c>
      <c r="F130" s="3">
        <v>657</v>
      </c>
    </row>
    <row r="131" spans="1:6" x14ac:dyDescent="0.25">
      <c r="A131" s="3" t="s">
        <v>31</v>
      </c>
      <c r="B131" s="4" t="s">
        <v>10</v>
      </c>
      <c r="C131" s="3">
        <v>47</v>
      </c>
      <c r="D131" s="3">
        <v>141</v>
      </c>
      <c r="E131" s="3">
        <v>468</v>
      </c>
      <c r="F131" s="3">
        <v>656</v>
      </c>
    </row>
    <row r="132" spans="1:6" x14ac:dyDescent="0.25">
      <c r="A132" s="3" t="s">
        <v>31</v>
      </c>
      <c r="B132" s="4" t="s">
        <v>11</v>
      </c>
      <c r="C132" s="3">
        <v>46</v>
      </c>
      <c r="D132" s="3">
        <v>380</v>
      </c>
      <c r="E132" s="3">
        <v>1044</v>
      </c>
      <c r="F132" s="3">
        <v>1470</v>
      </c>
    </row>
    <row r="133" spans="1:6" x14ac:dyDescent="0.25">
      <c r="A133" s="3" t="s">
        <v>31</v>
      </c>
      <c r="B133" s="4" t="s">
        <v>12</v>
      </c>
      <c r="C133" s="3">
        <v>56</v>
      </c>
      <c r="D133" s="3">
        <v>249</v>
      </c>
      <c r="E133" s="3">
        <v>432</v>
      </c>
      <c r="F133" s="3">
        <v>737</v>
      </c>
    </row>
    <row r="134" spans="1:6" x14ac:dyDescent="0.25">
      <c r="A134" s="3" t="s">
        <v>31</v>
      </c>
      <c r="B134" s="4" t="s">
        <v>13</v>
      </c>
      <c r="C134" s="3">
        <v>60</v>
      </c>
      <c r="D134" s="3">
        <v>302</v>
      </c>
      <c r="E134" s="3">
        <v>770</v>
      </c>
      <c r="F134" s="3">
        <v>1132</v>
      </c>
    </row>
    <row r="135" spans="1:6" x14ac:dyDescent="0.25">
      <c r="A135" s="3" t="s">
        <v>32</v>
      </c>
      <c r="B135" s="4" t="s">
        <v>7</v>
      </c>
      <c r="C135" s="3">
        <v>10</v>
      </c>
      <c r="D135" s="3">
        <v>72</v>
      </c>
      <c r="E135" s="3">
        <v>248</v>
      </c>
      <c r="F135" s="3">
        <v>330</v>
      </c>
    </row>
    <row r="136" spans="1:6" x14ac:dyDescent="0.25">
      <c r="A136" s="3" t="s">
        <v>32</v>
      </c>
      <c r="B136" s="4" t="s">
        <v>8</v>
      </c>
      <c r="C136" s="3">
        <v>2</v>
      </c>
      <c r="D136" s="3">
        <v>31</v>
      </c>
      <c r="E136" s="3">
        <v>86</v>
      </c>
      <c r="F136" s="3">
        <v>119</v>
      </c>
    </row>
    <row r="137" spans="1:6" x14ac:dyDescent="0.25">
      <c r="A137" s="3" t="s">
        <v>32</v>
      </c>
      <c r="B137" s="4" t="s">
        <v>9</v>
      </c>
      <c r="C137" s="3">
        <v>24</v>
      </c>
      <c r="D137" s="3">
        <v>137</v>
      </c>
      <c r="E137" s="3">
        <v>419</v>
      </c>
      <c r="F137" s="3">
        <v>580</v>
      </c>
    </row>
    <row r="138" spans="1:6" x14ac:dyDescent="0.25">
      <c r="A138" s="3" t="s">
        <v>32</v>
      </c>
      <c r="B138" s="4" t="s">
        <v>10</v>
      </c>
      <c r="C138" s="3">
        <v>63</v>
      </c>
      <c r="D138" s="3">
        <v>178</v>
      </c>
      <c r="E138" s="3">
        <v>598</v>
      </c>
      <c r="F138" s="3">
        <v>839</v>
      </c>
    </row>
    <row r="139" spans="1:6" x14ac:dyDescent="0.25">
      <c r="A139" s="3" t="s">
        <v>32</v>
      </c>
      <c r="B139" s="4" t="s">
        <v>11</v>
      </c>
      <c r="C139" s="3">
        <v>48</v>
      </c>
      <c r="D139" s="3">
        <v>318</v>
      </c>
      <c r="E139" s="3">
        <v>870</v>
      </c>
      <c r="F139" s="3">
        <v>1236</v>
      </c>
    </row>
    <row r="140" spans="1:6" x14ac:dyDescent="0.25">
      <c r="A140" s="3" t="s">
        <v>32</v>
      </c>
      <c r="B140" s="4" t="s">
        <v>12</v>
      </c>
      <c r="C140" s="3">
        <v>43</v>
      </c>
      <c r="D140" s="3">
        <v>233</v>
      </c>
      <c r="E140" s="3">
        <v>440</v>
      </c>
      <c r="F140" s="3">
        <v>716</v>
      </c>
    </row>
    <row r="141" spans="1:6" x14ac:dyDescent="0.25">
      <c r="A141" s="3" t="s">
        <v>32</v>
      </c>
      <c r="B141" t="s">
        <v>13</v>
      </c>
      <c r="C141" s="3">
        <v>90</v>
      </c>
      <c r="D141" s="3">
        <v>385</v>
      </c>
      <c r="E141" s="3">
        <v>1029</v>
      </c>
      <c r="F141" s="3">
        <v>1504</v>
      </c>
    </row>
    <row r="142" spans="1:6" x14ac:dyDescent="0.25">
      <c r="A142" s="3" t="s">
        <v>39</v>
      </c>
      <c r="B142" t="s">
        <v>7</v>
      </c>
      <c r="C142" s="3">
        <v>28</v>
      </c>
      <c r="D142" s="3">
        <v>122</v>
      </c>
      <c r="E142" s="3">
        <v>362</v>
      </c>
      <c r="F142" s="3">
        <v>512</v>
      </c>
    </row>
    <row r="143" spans="1:6" x14ac:dyDescent="0.25">
      <c r="A143" s="3" t="s">
        <v>39</v>
      </c>
      <c r="B143" t="s">
        <v>8</v>
      </c>
      <c r="C143" s="3">
        <v>3</v>
      </c>
      <c r="D143" s="3">
        <v>16</v>
      </c>
      <c r="E143" s="3">
        <v>65</v>
      </c>
      <c r="F143" s="3">
        <v>84</v>
      </c>
    </row>
    <row r="144" spans="1:6" x14ac:dyDescent="0.25">
      <c r="A144" s="3" t="s">
        <v>39</v>
      </c>
      <c r="B144" t="s">
        <v>9</v>
      </c>
      <c r="C144" s="3">
        <v>47</v>
      </c>
      <c r="D144" s="3">
        <v>193</v>
      </c>
      <c r="E144" s="3">
        <v>309</v>
      </c>
      <c r="F144" s="3">
        <v>549</v>
      </c>
    </row>
    <row r="145" spans="1:6" x14ac:dyDescent="0.25">
      <c r="A145" s="3" t="s">
        <v>39</v>
      </c>
      <c r="B145" t="s">
        <v>10</v>
      </c>
      <c r="C145" s="3">
        <v>8</v>
      </c>
      <c r="D145" s="3">
        <v>32</v>
      </c>
      <c r="E145" s="3">
        <v>163</v>
      </c>
      <c r="F145" s="3">
        <v>203</v>
      </c>
    </row>
    <row r="146" spans="1:6" x14ac:dyDescent="0.25">
      <c r="A146" s="3" t="s">
        <v>39</v>
      </c>
      <c r="B146" t="s">
        <v>11</v>
      </c>
      <c r="C146" s="3">
        <v>77</v>
      </c>
      <c r="D146" s="3">
        <v>349</v>
      </c>
      <c r="E146" s="3">
        <v>905</v>
      </c>
      <c r="F146" s="3">
        <v>1331</v>
      </c>
    </row>
    <row r="147" spans="1:6" x14ac:dyDescent="0.25">
      <c r="A147" s="3" t="s">
        <v>39</v>
      </c>
      <c r="B147" t="s">
        <v>12</v>
      </c>
      <c r="C147" s="3">
        <v>43</v>
      </c>
      <c r="D147" s="3">
        <v>235</v>
      </c>
      <c r="E147" s="3">
        <v>409</v>
      </c>
      <c r="F147" s="3">
        <v>687</v>
      </c>
    </row>
    <row r="148" spans="1:6" x14ac:dyDescent="0.25">
      <c r="A148" s="3" t="s">
        <v>39</v>
      </c>
      <c r="B148" t="s">
        <v>13</v>
      </c>
      <c r="C148" s="3">
        <v>68</v>
      </c>
      <c r="D148" s="3">
        <v>303</v>
      </c>
      <c r="E148" s="3">
        <v>686</v>
      </c>
      <c r="F148" s="3">
        <v>1057</v>
      </c>
    </row>
    <row r="149" spans="1:6" x14ac:dyDescent="0.25">
      <c r="A149" s="3" t="s">
        <v>40</v>
      </c>
      <c r="B149" t="s">
        <v>7</v>
      </c>
      <c r="C149" s="3">
        <v>32</v>
      </c>
      <c r="D149" s="3">
        <v>133</v>
      </c>
      <c r="E149" s="3">
        <v>676</v>
      </c>
      <c r="F149" s="3">
        <v>841</v>
      </c>
    </row>
    <row r="150" spans="1:6" x14ac:dyDescent="0.25">
      <c r="A150" s="3" t="s">
        <v>40</v>
      </c>
      <c r="B150" t="s">
        <v>8</v>
      </c>
      <c r="C150" s="3">
        <v>3</v>
      </c>
      <c r="D150" s="3">
        <v>29</v>
      </c>
      <c r="E150" s="3">
        <v>111</v>
      </c>
      <c r="F150" s="3">
        <v>143</v>
      </c>
    </row>
    <row r="151" spans="1:6" x14ac:dyDescent="0.25">
      <c r="A151" s="3" t="s">
        <v>40</v>
      </c>
      <c r="B151" t="s">
        <v>9</v>
      </c>
      <c r="C151" s="3">
        <v>45</v>
      </c>
      <c r="D151" s="3">
        <v>227</v>
      </c>
      <c r="E151" s="3">
        <v>497</v>
      </c>
      <c r="F151" s="3">
        <v>769</v>
      </c>
    </row>
    <row r="152" spans="1:6" x14ac:dyDescent="0.25">
      <c r="A152" s="3" t="s">
        <v>40</v>
      </c>
      <c r="B152" t="s">
        <v>10</v>
      </c>
      <c r="C152" s="3">
        <v>15</v>
      </c>
      <c r="D152" s="3">
        <v>105</v>
      </c>
      <c r="E152" s="3">
        <v>447</v>
      </c>
      <c r="F152" s="3">
        <v>567</v>
      </c>
    </row>
    <row r="153" spans="1:6" x14ac:dyDescent="0.25">
      <c r="A153" s="3" t="s">
        <v>40</v>
      </c>
      <c r="B153" t="s">
        <v>11</v>
      </c>
      <c r="C153" s="3">
        <v>61</v>
      </c>
      <c r="D153" s="3">
        <v>357</v>
      </c>
      <c r="E153" s="3">
        <v>1098</v>
      </c>
      <c r="F153" s="3">
        <v>1516</v>
      </c>
    </row>
    <row r="154" spans="1:6" x14ac:dyDescent="0.25">
      <c r="A154" s="3" t="s">
        <v>40</v>
      </c>
      <c r="B154" t="s">
        <v>12</v>
      </c>
      <c r="C154" s="3">
        <v>62</v>
      </c>
      <c r="D154" s="3">
        <v>231</v>
      </c>
      <c r="E154" s="3">
        <v>436</v>
      </c>
      <c r="F154" s="3">
        <v>729</v>
      </c>
    </row>
    <row r="155" spans="1:6" x14ac:dyDescent="0.25">
      <c r="A155" s="3" t="s">
        <v>40</v>
      </c>
      <c r="B155" t="s">
        <v>13</v>
      </c>
      <c r="C155" s="3">
        <v>97</v>
      </c>
      <c r="D155" s="3">
        <v>433</v>
      </c>
      <c r="E155" s="3">
        <v>1176</v>
      </c>
      <c r="F155" s="3">
        <v>1706</v>
      </c>
    </row>
    <row r="156" spans="1:6" x14ac:dyDescent="0.25">
      <c r="A156" s="3" t="s">
        <v>41</v>
      </c>
      <c r="B156" t="s">
        <v>7</v>
      </c>
      <c r="C156" s="3">
        <v>20</v>
      </c>
      <c r="D156" s="3">
        <v>136</v>
      </c>
      <c r="E156" s="3">
        <v>583</v>
      </c>
      <c r="F156" s="3">
        <v>739</v>
      </c>
    </row>
    <row r="157" spans="1:6" x14ac:dyDescent="0.25">
      <c r="A157" s="3" t="s">
        <v>41</v>
      </c>
      <c r="B157" t="s">
        <v>8</v>
      </c>
      <c r="C157" s="3">
        <v>2</v>
      </c>
      <c r="D157" s="3">
        <v>14</v>
      </c>
      <c r="E157" s="3">
        <v>44</v>
      </c>
      <c r="F157" s="3">
        <v>60</v>
      </c>
    </row>
    <row r="158" spans="1:6" x14ac:dyDescent="0.25">
      <c r="A158" s="3" t="s">
        <v>41</v>
      </c>
      <c r="B158" t="s">
        <v>9</v>
      </c>
      <c r="C158" s="3">
        <v>47</v>
      </c>
      <c r="D158" s="3">
        <v>182</v>
      </c>
      <c r="E158" s="3">
        <v>447</v>
      </c>
      <c r="F158" s="3">
        <v>676</v>
      </c>
    </row>
    <row r="159" spans="1:6" x14ac:dyDescent="0.25">
      <c r="A159" s="3" t="s">
        <v>41</v>
      </c>
      <c r="B159" t="s">
        <v>10</v>
      </c>
      <c r="C159" s="3">
        <v>29</v>
      </c>
      <c r="D159" s="3">
        <v>116</v>
      </c>
      <c r="E159" s="3">
        <v>527</v>
      </c>
      <c r="F159" s="3">
        <v>672</v>
      </c>
    </row>
    <row r="160" spans="1:6" x14ac:dyDescent="0.25">
      <c r="A160" s="3" t="s">
        <v>41</v>
      </c>
      <c r="B160" t="s">
        <v>11</v>
      </c>
      <c r="C160" s="3">
        <v>62</v>
      </c>
      <c r="D160" s="3">
        <v>326</v>
      </c>
      <c r="E160" s="3">
        <v>1132</v>
      </c>
      <c r="F160" s="3">
        <v>1520</v>
      </c>
    </row>
    <row r="161" spans="1:6" x14ac:dyDescent="0.25">
      <c r="A161" s="3" t="s">
        <v>41</v>
      </c>
      <c r="B161" t="s">
        <v>12</v>
      </c>
      <c r="C161" s="3">
        <v>51</v>
      </c>
      <c r="D161" s="3">
        <v>205</v>
      </c>
      <c r="E161" s="3">
        <v>437</v>
      </c>
      <c r="F161" s="3">
        <v>693</v>
      </c>
    </row>
    <row r="162" spans="1:6" x14ac:dyDescent="0.25">
      <c r="A162" s="3" t="s">
        <v>41</v>
      </c>
      <c r="B162" t="s">
        <v>13</v>
      </c>
      <c r="C162" s="3">
        <v>96</v>
      </c>
      <c r="D162" s="3">
        <v>503</v>
      </c>
      <c r="E162" s="3">
        <v>1437</v>
      </c>
      <c r="F162" s="3">
        <v>2038</v>
      </c>
    </row>
    <row r="163" spans="1:6" x14ac:dyDescent="0.25">
      <c r="A163" s="3" t="s">
        <v>42</v>
      </c>
      <c r="B163" t="s">
        <v>7</v>
      </c>
      <c r="C163" s="3">
        <v>24</v>
      </c>
      <c r="D163" s="3">
        <v>121</v>
      </c>
      <c r="E163" s="3">
        <v>516</v>
      </c>
      <c r="F163" s="3">
        <v>661</v>
      </c>
    </row>
    <row r="164" spans="1:6" x14ac:dyDescent="0.25">
      <c r="A164" s="3" t="s">
        <v>42</v>
      </c>
      <c r="B164" t="s">
        <v>8</v>
      </c>
      <c r="C164" s="3">
        <v>1</v>
      </c>
      <c r="D164" s="3">
        <v>16</v>
      </c>
      <c r="E164" s="3">
        <v>46</v>
      </c>
      <c r="F164" s="3">
        <v>63</v>
      </c>
    </row>
    <row r="165" spans="1:6" x14ac:dyDescent="0.25">
      <c r="A165" s="3" t="s">
        <v>42</v>
      </c>
      <c r="B165" t="s">
        <v>9</v>
      </c>
      <c r="C165" s="3">
        <v>47</v>
      </c>
      <c r="D165" s="3">
        <v>161</v>
      </c>
      <c r="E165" s="3">
        <v>403</v>
      </c>
      <c r="F165" s="3">
        <v>611</v>
      </c>
    </row>
    <row r="166" spans="1:6" x14ac:dyDescent="0.25">
      <c r="A166" s="3" t="s">
        <v>42</v>
      </c>
      <c r="B166" t="s">
        <v>10</v>
      </c>
      <c r="C166" s="3">
        <v>24</v>
      </c>
      <c r="D166" s="3">
        <v>80</v>
      </c>
      <c r="E166" s="3">
        <v>447</v>
      </c>
      <c r="F166" s="3">
        <v>551</v>
      </c>
    </row>
    <row r="167" spans="1:6" x14ac:dyDescent="0.25">
      <c r="A167" s="3" t="s">
        <v>42</v>
      </c>
      <c r="B167" t="s">
        <v>11</v>
      </c>
      <c r="C167" s="3">
        <v>79</v>
      </c>
      <c r="D167" s="3">
        <v>330</v>
      </c>
      <c r="E167" s="3">
        <v>1094</v>
      </c>
      <c r="F167" s="3">
        <v>1503</v>
      </c>
    </row>
    <row r="168" spans="1:6" x14ac:dyDescent="0.25">
      <c r="A168" s="3" t="s">
        <v>42</v>
      </c>
      <c r="B168" t="s">
        <v>12</v>
      </c>
      <c r="C168" s="3">
        <v>39</v>
      </c>
      <c r="D168" s="3">
        <v>201</v>
      </c>
      <c r="E168" s="3">
        <v>458</v>
      </c>
      <c r="F168" s="3">
        <v>698</v>
      </c>
    </row>
    <row r="169" spans="1:6" x14ac:dyDescent="0.25">
      <c r="A169" s="3" t="s">
        <v>42</v>
      </c>
      <c r="B169" t="s">
        <v>43</v>
      </c>
      <c r="D169" s="3">
        <v>1</v>
      </c>
      <c r="E169" s="3">
        <v>10</v>
      </c>
      <c r="F169" s="3">
        <v>11</v>
      </c>
    </row>
    <row r="170" spans="1:6" x14ac:dyDescent="0.25">
      <c r="A170" s="3" t="s">
        <v>42</v>
      </c>
      <c r="B170" t="s">
        <v>13</v>
      </c>
      <c r="C170" s="3">
        <v>108</v>
      </c>
      <c r="D170" s="3">
        <v>478</v>
      </c>
      <c r="E170" s="3">
        <v>1330</v>
      </c>
      <c r="F170" s="3">
        <v>1916</v>
      </c>
    </row>
    <row r="171" spans="1:6" x14ac:dyDescent="0.25">
      <c r="A171" s="3" t="s">
        <v>44</v>
      </c>
      <c r="B171" t="s">
        <v>7</v>
      </c>
      <c r="C171" s="3">
        <v>12</v>
      </c>
      <c r="D171" s="3">
        <v>74</v>
      </c>
      <c r="E171" s="3">
        <v>299</v>
      </c>
      <c r="F171" s="3">
        <v>385</v>
      </c>
    </row>
    <row r="172" spans="1:6" x14ac:dyDescent="0.25">
      <c r="A172" s="3" t="s">
        <v>44</v>
      </c>
      <c r="B172" t="s">
        <v>8</v>
      </c>
      <c r="C172" s="3">
        <v>7</v>
      </c>
      <c r="D172" s="3">
        <v>18</v>
      </c>
      <c r="E172" s="3">
        <v>73</v>
      </c>
      <c r="F172" s="3">
        <v>98</v>
      </c>
    </row>
    <row r="173" spans="1:6" x14ac:dyDescent="0.25">
      <c r="A173" s="3" t="s">
        <v>44</v>
      </c>
      <c r="B173" t="s">
        <v>9</v>
      </c>
      <c r="C173" s="3">
        <v>43</v>
      </c>
      <c r="D173" s="3">
        <v>120</v>
      </c>
      <c r="E173" s="3">
        <v>310</v>
      </c>
      <c r="F173" s="3">
        <v>473</v>
      </c>
    </row>
    <row r="174" spans="1:6" x14ac:dyDescent="0.25">
      <c r="A174" s="3" t="s">
        <v>44</v>
      </c>
      <c r="B174" t="s">
        <v>10</v>
      </c>
      <c r="C174" s="3">
        <v>50</v>
      </c>
      <c r="D174" s="3">
        <v>143</v>
      </c>
      <c r="E174" s="3">
        <v>608</v>
      </c>
      <c r="F174" s="3">
        <v>801</v>
      </c>
    </row>
    <row r="175" spans="1:6" x14ac:dyDescent="0.25">
      <c r="A175" s="3" t="s">
        <v>44</v>
      </c>
      <c r="B175" t="s">
        <v>11</v>
      </c>
      <c r="C175" s="3">
        <v>47</v>
      </c>
      <c r="D175" s="3">
        <v>307</v>
      </c>
      <c r="E175" s="3">
        <v>1144</v>
      </c>
      <c r="F175" s="3">
        <v>1498</v>
      </c>
    </row>
    <row r="176" spans="1:6" x14ac:dyDescent="0.25">
      <c r="A176" s="3" t="s">
        <v>44</v>
      </c>
      <c r="B176" t="s">
        <v>12</v>
      </c>
      <c r="C176" s="3">
        <v>51</v>
      </c>
      <c r="D176" s="3">
        <v>193</v>
      </c>
      <c r="E176" s="3">
        <v>440</v>
      </c>
      <c r="F176" s="3">
        <v>684</v>
      </c>
    </row>
    <row r="177" spans="1:6" x14ac:dyDescent="0.25">
      <c r="A177" s="3" t="s">
        <v>44</v>
      </c>
      <c r="B177" t="s">
        <v>13</v>
      </c>
      <c r="C177" s="3">
        <v>106</v>
      </c>
      <c r="D177" s="3">
        <v>490</v>
      </c>
      <c r="E177" s="3">
        <v>1327</v>
      </c>
      <c r="F177" s="3">
        <v>1923</v>
      </c>
    </row>
    <row r="178" spans="1:6" x14ac:dyDescent="0.25">
      <c r="A178" s="3" t="s">
        <v>49</v>
      </c>
      <c r="B178" s="4" t="s">
        <v>7</v>
      </c>
      <c r="C178" s="3">
        <v>63</v>
      </c>
      <c r="D178" s="3">
        <v>225</v>
      </c>
      <c r="E178" s="3">
        <v>723</v>
      </c>
      <c r="F178" s="3">
        <v>1011</v>
      </c>
    </row>
    <row r="179" spans="1:6" x14ac:dyDescent="0.25">
      <c r="A179" s="3" t="s">
        <v>49</v>
      </c>
      <c r="B179" s="4" t="s">
        <v>8</v>
      </c>
      <c r="C179" s="3">
        <v>5</v>
      </c>
      <c r="D179" s="3">
        <v>12</v>
      </c>
      <c r="E179" s="3">
        <v>64</v>
      </c>
      <c r="F179" s="3">
        <v>81</v>
      </c>
    </row>
    <row r="180" spans="1:6" x14ac:dyDescent="0.25">
      <c r="A180" s="3" t="s">
        <v>49</v>
      </c>
      <c r="B180" s="4" t="s">
        <v>9</v>
      </c>
      <c r="C180" s="3">
        <v>35</v>
      </c>
      <c r="D180" s="3">
        <v>123</v>
      </c>
      <c r="E180" s="3">
        <v>422</v>
      </c>
      <c r="F180" s="3">
        <v>580</v>
      </c>
    </row>
    <row r="181" spans="1:6" x14ac:dyDescent="0.25">
      <c r="A181" s="3" t="s">
        <v>49</v>
      </c>
      <c r="B181" s="4" t="s">
        <v>10</v>
      </c>
      <c r="C181" s="3">
        <v>47</v>
      </c>
      <c r="D181" s="3">
        <v>97</v>
      </c>
      <c r="E181" s="3">
        <v>444</v>
      </c>
      <c r="F181" s="3">
        <v>588</v>
      </c>
    </row>
    <row r="182" spans="1:6" x14ac:dyDescent="0.25">
      <c r="A182" s="3" t="s">
        <v>49</v>
      </c>
      <c r="B182" s="4" t="s">
        <v>11</v>
      </c>
      <c r="C182" s="3">
        <v>74</v>
      </c>
      <c r="D182" s="3">
        <v>295</v>
      </c>
      <c r="E182" s="3">
        <v>1082</v>
      </c>
      <c r="F182" s="3">
        <v>1451</v>
      </c>
    </row>
    <row r="183" spans="1:6" x14ac:dyDescent="0.25">
      <c r="A183" s="3" t="s">
        <v>49</v>
      </c>
      <c r="B183" s="4" t="s">
        <v>12</v>
      </c>
      <c r="C183" s="3">
        <v>35</v>
      </c>
      <c r="D183" s="3">
        <v>112</v>
      </c>
      <c r="E183" s="3">
        <v>358</v>
      </c>
      <c r="F183" s="3">
        <v>505</v>
      </c>
    </row>
    <row r="184" spans="1:6" x14ac:dyDescent="0.25">
      <c r="A184" s="3" t="s">
        <v>49</v>
      </c>
      <c r="B184" s="4" t="s">
        <v>13</v>
      </c>
      <c r="C184" s="3">
        <v>108</v>
      </c>
      <c r="D184" s="3">
        <v>364</v>
      </c>
      <c r="E184" s="3">
        <v>1238</v>
      </c>
      <c r="F184" s="3">
        <v>1710</v>
      </c>
    </row>
    <row r="185" spans="1:6" x14ac:dyDescent="0.25">
      <c r="A185" s="3" t="s">
        <v>48</v>
      </c>
      <c r="B185" s="4" t="s">
        <v>7</v>
      </c>
      <c r="C185" s="3">
        <v>47</v>
      </c>
      <c r="D185" s="3">
        <v>229</v>
      </c>
      <c r="E185" s="3">
        <v>688</v>
      </c>
      <c r="F185" s="3">
        <v>964</v>
      </c>
    </row>
    <row r="186" spans="1:6" x14ac:dyDescent="0.25">
      <c r="A186" s="3" t="s">
        <v>48</v>
      </c>
      <c r="B186" s="4" t="s">
        <v>8</v>
      </c>
      <c r="C186" s="3">
        <v>5</v>
      </c>
      <c r="D186" s="3">
        <v>18</v>
      </c>
      <c r="E186" s="3">
        <v>75</v>
      </c>
      <c r="F186" s="3">
        <v>98</v>
      </c>
    </row>
    <row r="187" spans="1:6" x14ac:dyDescent="0.25">
      <c r="A187" s="3" t="s">
        <v>48</v>
      </c>
      <c r="B187" s="4" t="s">
        <v>9</v>
      </c>
      <c r="C187" s="3">
        <v>33</v>
      </c>
      <c r="D187" s="3">
        <v>137</v>
      </c>
      <c r="E187" s="3">
        <v>386</v>
      </c>
      <c r="F187" s="3">
        <v>556</v>
      </c>
    </row>
    <row r="188" spans="1:6" x14ac:dyDescent="0.25">
      <c r="A188" s="3" t="s">
        <v>48</v>
      </c>
      <c r="B188" s="4" t="s">
        <v>10</v>
      </c>
      <c r="C188" s="3">
        <v>47</v>
      </c>
      <c r="D188" s="3">
        <v>113</v>
      </c>
      <c r="E188" s="3">
        <v>482</v>
      </c>
      <c r="F188" s="3">
        <v>642</v>
      </c>
    </row>
    <row r="189" spans="1:6" x14ac:dyDescent="0.25">
      <c r="A189" s="3" t="s">
        <v>48</v>
      </c>
      <c r="B189" s="4" t="s">
        <v>11</v>
      </c>
      <c r="C189" s="3">
        <v>81</v>
      </c>
      <c r="D189" s="3">
        <v>353</v>
      </c>
      <c r="E189" s="3">
        <v>1166</v>
      </c>
      <c r="F189" s="3">
        <v>1600</v>
      </c>
    </row>
    <row r="190" spans="1:6" x14ac:dyDescent="0.25">
      <c r="A190" s="3" t="s">
        <v>48</v>
      </c>
      <c r="B190" s="4" t="s">
        <v>12</v>
      </c>
      <c r="C190" s="3">
        <v>32</v>
      </c>
      <c r="D190" s="3">
        <v>174</v>
      </c>
      <c r="E190" s="3">
        <v>517</v>
      </c>
      <c r="F190" s="3">
        <v>723</v>
      </c>
    </row>
    <row r="191" spans="1:6" x14ac:dyDescent="0.25">
      <c r="A191" s="3" t="s">
        <v>48</v>
      </c>
      <c r="B191" s="4" t="s">
        <v>13</v>
      </c>
      <c r="C191" s="3">
        <v>153</v>
      </c>
      <c r="D191" s="3">
        <v>469</v>
      </c>
      <c r="E191" s="3">
        <v>1386</v>
      </c>
      <c r="F191" s="3">
        <v>2008</v>
      </c>
    </row>
    <row r="192" spans="1:6" x14ac:dyDescent="0.25">
      <c r="A192" s="3" t="s">
        <v>47</v>
      </c>
      <c r="B192" s="4" t="s">
        <v>7</v>
      </c>
      <c r="C192" s="3">
        <v>52</v>
      </c>
      <c r="D192" s="3">
        <v>128</v>
      </c>
      <c r="E192" s="3">
        <v>715</v>
      </c>
      <c r="F192" s="3">
        <v>895</v>
      </c>
    </row>
    <row r="193" spans="1:6" x14ac:dyDescent="0.25">
      <c r="A193" s="3" t="s">
        <v>47</v>
      </c>
      <c r="B193" s="4" t="s">
        <v>8</v>
      </c>
      <c r="C193" s="3">
        <v>1</v>
      </c>
      <c r="D193" s="3">
        <v>19</v>
      </c>
      <c r="E193" s="3">
        <v>67</v>
      </c>
      <c r="F193" s="3">
        <v>87</v>
      </c>
    </row>
    <row r="194" spans="1:6" x14ac:dyDescent="0.25">
      <c r="A194" s="3" t="s">
        <v>47</v>
      </c>
      <c r="B194" s="4" t="s">
        <v>9</v>
      </c>
      <c r="C194" s="3">
        <v>40</v>
      </c>
      <c r="D194" s="3">
        <v>124</v>
      </c>
      <c r="E194" s="3">
        <v>465</v>
      </c>
      <c r="F194" s="3">
        <v>629</v>
      </c>
    </row>
    <row r="195" spans="1:6" x14ac:dyDescent="0.25">
      <c r="A195" s="3" t="s">
        <v>47</v>
      </c>
      <c r="B195" s="4" t="s">
        <v>10</v>
      </c>
      <c r="C195" s="3">
        <v>66</v>
      </c>
      <c r="D195" s="3">
        <v>106</v>
      </c>
      <c r="E195" s="3">
        <v>525</v>
      </c>
      <c r="F195" s="3">
        <v>697</v>
      </c>
    </row>
    <row r="196" spans="1:6" x14ac:dyDescent="0.25">
      <c r="A196" s="3" t="s">
        <v>47</v>
      </c>
      <c r="B196" s="4" t="s">
        <v>11</v>
      </c>
      <c r="C196" s="3">
        <v>61</v>
      </c>
      <c r="D196" s="3">
        <v>313</v>
      </c>
      <c r="E196" s="3">
        <v>1172</v>
      </c>
      <c r="F196" s="3">
        <v>1546</v>
      </c>
    </row>
    <row r="197" spans="1:6" x14ac:dyDescent="0.25">
      <c r="A197" s="3" t="s">
        <v>47</v>
      </c>
      <c r="B197" s="4" t="s">
        <v>12</v>
      </c>
      <c r="C197" s="3">
        <v>19</v>
      </c>
      <c r="D197" s="3">
        <v>156</v>
      </c>
      <c r="E197" s="3">
        <v>420</v>
      </c>
      <c r="F197" s="3">
        <v>595</v>
      </c>
    </row>
    <row r="198" spans="1:6" x14ac:dyDescent="0.25">
      <c r="A198" s="3" t="s">
        <v>47</v>
      </c>
      <c r="B198" s="4" t="s">
        <v>13</v>
      </c>
      <c r="C198" s="3">
        <v>124</v>
      </c>
      <c r="D198" s="3">
        <v>382</v>
      </c>
      <c r="E198" s="3">
        <v>1298</v>
      </c>
      <c r="F198" s="3">
        <v>1804</v>
      </c>
    </row>
    <row r="199" spans="1:6" x14ac:dyDescent="0.25">
      <c r="A199" s="3" t="s">
        <v>46</v>
      </c>
      <c r="B199" s="4" t="s">
        <v>7</v>
      </c>
      <c r="C199" s="3">
        <v>14</v>
      </c>
      <c r="D199" s="3">
        <v>27</v>
      </c>
      <c r="E199" s="3">
        <v>166</v>
      </c>
      <c r="F199" s="3">
        <v>207</v>
      </c>
    </row>
    <row r="200" spans="1:6" x14ac:dyDescent="0.25">
      <c r="A200" s="3" t="s">
        <v>46</v>
      </c>
      <c r="B200" s="4" t="s">
        <v>8</v>
      </c>
      <c r="D200" s="3">
        <v>7</v>
      </c>
      <c r="E200" s="3">
        <v>51</v>
      </c>
      <c r="F200" s="3">
        <v>58</v>
      </c>
    </row>
    <row r="201" spans="1:6" x14ac:dyDescent="0.25">
      <c r="A201" s="3" t="s">
        <v>46</v>
      </c>
      <c r="B201" s="4" t="s">
        <v>9</v>
      </c>
      <c r="C201" s="3">
        <v>8</v>
      </c>
      <c r="D201" s="3">
        <v>21</v>
      </c>
      <c r="E201" s="3">
        <v>102</v>
      </c>
      <c r="F201" s="3">
        <v>131</v>
      </c>
    </row>
    <row r="202" spans="1:6" x14ac:dyDescent="0.25">
      <c r="A202" s="3" t="s">
        <v>46</v>
      </c>
      <c r="B202" s="4" t="s">
        <v>10</v>
      </c>
      <c r="C202" s="3">
        <v>6</v>
      </c>
      <c r="D202" s="3">
        <v>25</v>
      </c>
      <c r="E202" s="3">
        <v>92</v>
      </c>
      <c r="F202" s="3">
        <v>123</v>
      </c>
    </row>
    <row r="203" spans="1:6" x14ac:dyDescent="0.25">
      <c r="A203" s="3" t="s">
        <v>46</v>
      </c>
      <c r="B203" s="4" t="s">
        <v>11</v>
      </c>
      <c r="C203" s="3">
        <v>14</v>
      </c>
      <c r="D203" s="3">
        <v>116</v>
      </c>
      <c r="E203" s="3">
        <v>542</v>
      </c>
      <c r="F203" s="3">
        <v>672</v>
      </c>
    </row>
    <row r="204" spans="1:6" x14ac:dyDescent="0.25">
      <c r="A204" s="3" t="s">
        <v>46</v>
      </c>
      <c r="B204" s="4" t="s">
        <v>12</v>
      </c>
      <c r="C204" s="3">
        <v>14</v>
      </c>
      <c r="D204" s="3">
        <v>94</v>
      </c>
      <c r="E204" s="3">
        <v>320</v>
      </c>
      <c r="F204" s="3">
        <v>428</v>
      </c>
    </row>
    <row r="205" spans="1:6" x14ac:dyDescent="0.25">
      <c r="A205" s="3" t="s">
        <v>46</v>
      </c>
      <c r="B205" s="4" t="s">
        <v>13</v>
      </c>
      <c r="C205" s="3">
        <v>19</v>
      </c>
      <c r="D205" s="3">
        <v>92</v>
      </c>
      <c r="E205" s="3">
        <v>409</v>
      </c>
      <c r="F205" s="3">
        <v>520</v>
      </c>
    </row>
    <row r="206" spans="1:6" x14ac:dyDescent="0.25">
      <c r="A206" s="3" t="s">
        <v>50</v>
      </c>
      <c r="B206" s="4" t="s">
        <v>7</v>
      </c>
      <c r="C206" s="3">
        <v>7</v>
      </c>
      <c r="D206" s="3">
        <v>89</v>
      </c>
      <c r="E206" s="3">
        <v>535</v>
      </c>
      <c r="F206" s="3">
        <v>631</v>
      </c>
    </row>
    <row r="207" spans="1:6" x14ac:dyDescent="0.25">
      <c r="A207" s="3" t="s">
        <v>50</v>
      </c>
      <c r="B207" s="4" t="s">
        <v>8</v>
      </c>
      <c r="C207" s="3">
        <v>1</v>
      </c>
      <c r="D207" s="3">
        <v>20</v>
      </c>
      <c r="E207" s="3">
        <v>85</v>
      </c>
      <c r="F207" s="3">
        <v>106</v>
      </c>
    </row>
    <row r="208" spans="1:6" x14ac:dyDescent="0.25">
      <c r="A208" s="3" t="s">
        <v>50</v>
      </c>
      <c r="B208" s="4" t="s">
        <v>9</v>
      </c>
      <c r="C208" s="3">
        <v>10</v>
      </c>
      <c r="D208" s="3">
        <v>92</v>
      </c>
      <c r="E208" s="3">
        <v>290</v>
      </c>
      <c r="F208" s="3">
        <v>392</v>
      </c>
    </row>
    <row r="209" spans="1:6" x14ac:dyDescent="0.25">
      <c r="A209" s="3" t="s">
        <v>50</v>
      </c>
      <c r="B209" s="4" t="s">
        <v>10</v>
      </c>
      <c r="C209" s="3">
        <v>9</v>
      </c>
      <c r="D209" s="3">
        <v>64</v>
      </c>
      <c r="E209" s="3">
        <v>263</v>
      </c>
      <c r="F209" s="3">
        <v>336</v>
      </c>
    </row>
    <row r="210" spans="1:6" x14ac:dyDescent="0.25">
      <c r="A210" s="3" t="s">
        <v>50</v>
      </c>
      <c r="B210" s="4" t="s">
        <v>11</v>
      </c>
      <c r="C210" s="3">
        <v>27</v>
      </c>
      <c r="D210" s="3">
        <v>223</v>
      </c>
      <c r="E210" s="3">
        <v>785</v>
      </c>
      <c r="F210" s="3">
        <v>1035</v>
      </c>
    </row>
    <row r="211" spans="1:6" x14ac:dyDescent="0.25">
      <c r="A211" s="3" t="s">
        <v>50</v>
      </c>
      <c r="B211" s="4" t="s">
        <v>12</v>
      </c>
      <c r="C211" s="3">
        <v>23</v>
      </c>
      <c r="D211" s="3">
        <v>137</v>
      </c>
      <c r="E211" s="3">
        <v>375</v>
      </c>
      <c r="F211" s="3">
        <v>535</v>
      </c>
    </row>
    <row r="212" spans="1:6" x14ac:dyDescent="0.25">
      <c r="A212" s="3" t="s">
        <v>50</v>
      </c>
      <c r="B212" s="4" t="s">
        <v>13</v>
      </c>
      <c r="C212" s="3">
        <v>51</v>
      </c>
      <c r="D212" s="3">
        <v>287</v>
      </c>
      <c r="E212" s="3">
        <v>802</v>
      </c>
      <c r="F212" s="3">
        <v>1140</v>
      </c>
    </row>
    <row r="213" spans="1:6" x14ac:dyDescent="0.25">
      <c r="B213"/>
    </row>
    <row r="214" spans="1:6" x14ac:dyDescent="0.25">
      <c r="B214"/>
    </row>
    <row r="215" spans="1:6" x14ac:dyDescent="0.25">
      <c r="B215"/>
    </row>
    <row r="216" spans="1:6" x14ac:dyDescent="0.25">
      <c r="B216"/>
    </row>
    <row r="217" spans="1:6" x14ac:dyDescent="0.25">
      <c r="B217"/>
    </row>
    <row r="218" spans="1:6" x14ac:dyDescent="0.25">
      <c r="B218"/>
    </row>
    <row r="219" spans="1:6" x14ac:dyDescent="0.25">
      <c r="B219"/>
    </row>
    <row r="220" spans="1:6" x14ac:dyDescent="0.25">
      <c r="B220"/>
    </row>
    <row r="221" spans="1:6" x14ac:dyDescent="0.25">
      <c r="B221"/>
    </row>
    <row r="222" spans="1:6" x14ac:dyDescent="0.25">
      <c r="B222"/>
    </row>
    <row r="223" spans="1:6" x14ac:dyDescent="0.25">
      <c r="B223"/>
    </row>
    <row r="224" spans="1:6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2:2" x14ac:dyDescent="0.25">
      <c r="B321"/>
    </row>
    <row r="322" spans="2:2" x14ac:dyDescent="0.25">
      <c r="B322"/>
    </row>
    <row r="323" spans="2:2" x14ac:dyDescent="0.25">
      <c r="B323"/>
    </row>
    <row r="324" spans="2:2" x14ac:dyDescent="0.25">
      <c r="B324"/>
    </row>
    <row r="325" spans="2:2" x14ac:dyDescent="0.25">
      <c r="B325"/>
    </row>
    <row r="326" spans="2:2" x14ac:dyDescent="0.25">
      <c r="B326"/>
    </row>
    <row r="327" spans="2:2" x14ac:dyDescent="0.25">
      <c r="B327"/>
    </row>
    <row r="328" spans="2:2" x14ac:dyDescent="0.25">
      <c r="B328"/>
    </row>
    <row r="329" spans="2:2" x14ac:dyDescent="0.25">
      <c r="B329"/>
    </row>
    <row r="330" spans="2:2" x14ac:dyDescent="0.25">
      <c r="B330"/>
    </row>
    <row r="331" spans="2:2" x14ac:dyDescent="0.25">
      <c r="B331"/>
    </row>
    <row r="332" spans="2:2" x14ac:dyDescent="0.25">
      <c r="B332"/>
    </row>
    <row r="333" spans="2:2" x14ac:dyDescent="0.25">
      <c r="B333"/>
    </row>
    <row r="334" spans="2:2" x14ac:dyDescent="0.25">
      <c r="B334"/>
    </row>
    <row r="335" spans="2:2" x14ac:dyDescent="0.25">
      <c r="B335"/>
    </row>
    <row r="336" spans="2:2" x14ac:dyDescent="0.25">
      <c r="B336"/>
    </row>
    <row r="337" spans="2:2" x14ac:dyDescent="0.25">
      <c r="B337"/>
    </row>
    <row r="338" spans="2:2" x14ac:dyDescent="0.25">
      <c r="B338"/>
    </row>
    <row r="339" spans="2:2" x14ac:dyDescent="0.25">
      <c r="B339"/>
    </row>
    <row r="340" spans="2:2" x14ac:dyDescent="0.25">
      <c r="B340"/>
    </row>
    <row r="341" spans="2:2" x14ac:dyDescent="0.25">
      <c r="B341"/>
    </row>
    <row r="342" spans="2:2" x14ac:dyDescent="0.25">
      <c r="B342"/>
    </row>
    <row r="343" spans="2:2" x14ac:dyDescent="0.25">
      <c r="B343"/>
    </row>
    <row r="344" spans="2:2" x14ac:dyDescent="0.25">
      <c r="B344"/>
    </row>
    <row r="345" spans="2:2" x14ac:dyDescent="0.25">
      <c r="B345"/>
    </row>
    <row r="346" spans="2:2" x14ac:dyDescent="0.25">
      <c r="B346"/>
    </row>
    <row r="347" spans="2:2" x14ac:dyDescent="0.25">
      <c r="B347"/>
    </row>
    <row r="348" spans="2:2" x14ac:dyDescent="0.25">
      <c r="B348"/>
    </row>
    <row r="349" spans="2:2" x14ac:dyDescent="0.25">
      <c r="B349"/>
    </row>
    <row r="350" spans="2:2" x14ac:dyDescent="0.25">
      <c r="B350"/>
    </row>
    <row r="351" spans="2:2" x14ac:dyDescent="0.25">
      <c r="B351"/>
    </row>
    <row r="352" spans="2:2" x14ac:dyDescent="0.25">
      <c r="B352"/>
    </row>
    <row r="353" spans="2:2" x14ac:dyDescent="0.25">
      <c r="B353"/>
    </row>
    <row r="354" spans="2:2" x14ac:dyDescent="0.25">
      <c r="B354"/>
    </row>
    <row r="355" spans="2:2" x14ac:dyDescent="0.25">
      <c r="B355"/>
    </row>
    <row r="356" spans="2:2" x14ac:dyDescent="0.25">
      <c r="B356"/>
    </row>
    <row r="357" spans="2:2" x14ac:dyDescent="0.25">
      <c r="B357"/>
    </row>
    <row r="358" spans="2:2" x14ac:dyDescent="0.25">
      <c r="B358"/>
    </row>
    <row r="359" spans="2:2" x14ac:dyDescent="0.25">
      <c r="B359"/>
    </row>
    <row r="360" spans="2:2" x14ac:dyDescent="0.25">
      <c r="B360"/>
    </row>
    <row r="361" spans="2:2" x14ac:dyDescent="0.25">
      <c r="B361"/>
    </row>
    <row r="362" spans="2:2" x14ac:dyDescent="0.25">
      <c r="B362"/>
    </row>
    <row r="363" spans="2:2" x14ac:dyDescent="0.25">
      <c r="B363"/>
    </row>
    <row r="364" spans="2:2" x14ac:dyDescent="0.25">
      <c r="B364"/>
    </row>
    <row r="365" spans="2:2" x14ac:dyDescent="0.25">
      <c r="B365"/>
    </row>
    <row r="366" spans="2:2" x14ac:dyDescent="0.25">
      <c r="B366"/>
    </row>
    <row r="367" spans="2:2" x14ac:dyDescent="0.25">
      <c r="B367"/>
    </row>
    <row r="368" spans="2:2" x14ac:dyDescent="0.25">
      <c r="B368"/>
    </row>
    <row r="369" spans="2:2" x14ac:dyDescent="0.25">
      <c r="B369"/>
    </row>
    <row r="370" spans="2:2" x14ac:dyDescent="0.25">
      <c r="B370"/>
    </row>
    <row r="371" spans="2:2" x14ac:dyDescent="0.25">
      <c r="B371"/>
    </row>
    <row r="372" spans="2:2" x14ac:dyDescent="0.25">
      <c r="B372"/>
    </row>
    <row r="373" spans="2:2" x14ac:dyDescent="0.25">
      <c r="B373"/>
    </row>
    <row r="374" spans="2:2" x14ac:dyDescent="0.25">
      <c r="B374"/>
    </row>
    <row r="375" spans="2:2" x14ac:dyDescent="0.25">
      <c r="B375"/>
    </row>
    <row r="376" spans="2:2" x14ac:dyDescent="0.25">
      <c r="B376"/>
    </row>
    <row r="377" spans="2:2" x14ac:dyDescent="0.25">
      <c r="B377"/>
    </row>
    <row r="378" spans="2:2" x14ac:dyDescent="0.25">
      <c r="B378"/>
    </row>
    <row r="379" spans="2:2" x14ac:dyDescent="0.25">
      <c r="B379"/>
    </row>
    <row r="380" spans="2:2" x14ac:dyDescent="0.25">
      <c r="B380"/>
    </row>
    <row r="381" spans="2:2" x14ac:dyDescent="0.25">
      <c r="B381"/>
    </row>
    <row r="382" spans="2:2" x14ac:dyDescent="0.25">
      <c r="B382"/>
    </row>
    <row r="383" spans="2:2" x14ac:dyDescent="0.25">
      <c r="B383"/>
    </row>
    <row r="384" spans="2:2" x14ac:dyDescent="0.25">
      <c r="B384"/>
    </row>
    <row r="385" spans="2:2" x14ac:dyDescent="0.25">
      <c r="B385"/>
    </row>
    <row r="386" spans="2:2" x14ac:dyDescent="0.25">
      <c r="B386"/>
    </row>
    <row r="387" spans="2:2" x14ac:dyDescent="0.25">
      <c r="B387"/>
    </row>
    <row r="388" spans="2:2" x14ac:dyDescent="0.25">
      <c r="B388"/>
    </row>
    <row r="389" spans="2:2" x14ac:dyDescent="0.25">
      <c r="B389"/>
    </row>
    <row r="390" spans="2:2" x14ac:dyDescent="0.25">
      <c r="B390"/>
    </row>
    <row r="391" spans="2:2" x14ac:dyDescent="0.25">
      <c r="B391"/>
    </row>
    <row r="392" spans="2:2" x14ac:dyDescent="0.25">
      <c r="B392"/>
    </row>
    <row r="393" spans="2:2" x14ac:dyDescent="0.25">
      <c r="B393"/>
    </row>
    <row r="394" spans="2:2" x14ac:dyDescent="0.25">
      <c r="B394"/>
    </row>
    <row r="395" spans="2:2" x14ac:dyDescent="0.25">
      <c r="B395"/>
    </row>
    <row r="396" spans="2:2" x14ac:dyDescent="0.25">
      <c r="B396"/>
    </row>
    <row r="397" spans="2:2" x14ac:dyDescent="0.25">
      <c r="B397"/>
    </row>
    <row r="398" spans="2:2" x14ac:dyDescent="0.25">
      <c r="B398"/>
    </row>
    <row r="399" spans="2:2" x14ac:dyDescent="0.25">
      <c r="B399"/>
    </row>
    <row r="400" spans="2:2" x14ac:dyDescent="0.25">
      <c r="B400"/>
    </row>
    <row r="401" spans="2:2" x14ac:dyDescent="0.25">
      <c r="B401"/>
    </row>
    <row r="402" spans="2:2" x14ac:dyDescent="0.25">
      <c r="B402"/>
    </row>
    <row r="403" spans="2:2" x14ac:dyDescent="0.25">
      <c r="B403"/>
    </row>
    <row r="404" spans="2:2" x14ac:dyDescent="0.25">
      <c r="B404"/>
    </row>
    <row r="405" spans="2:2" x14ac:dyDescent="0.25">
      <c r="B405"/>
    </row>
    <row r="406" spans="2:2" x14ac:dyDescent="0.25">
      <c r="B406"/>
    </row>
    <row r="407" spans="2:2" x14ac:dyDescent="0.25">
      <c r="B407"/>
    </row>
    <row r="408" spans="2:2" x14ac:dyDescent="0.25">
      <c r="B408"/>
    </row>
    <row r="409" spans="2:2" x14ac:dyDescent="0.25">
      <c r="B409"/>
    </row>
    <row r="410" spans="2:2" x14ac:dyDescent="0.25">
      <c r="B410"/>
    </row>
    <row r="411" spans="2:2" x14ac:dyDescent="0.25">
      <c r="B411"/>
    </row>
    <row r="412" spans="2:2" x14ac:dyDescent="0.25">
      <c r="B412"/>
    </row>
    <row r="413" spans="2:2" x14ac:dyDescent="0.25">
      <c r="B413"/>
    </row>
    <row r="414" spans="2:2" x14ac:dyDescent="0.25">
      <c r="B414"/>
    </row>
    <row r="415" spans="2:2" x14ac:dyDescent="0.25">
      <c r="B415"/>
    </row>
    <row r="416" spans="2:2" x14ac:dyDescent="0.25">
      <c r="B416"/>
    </row>
    <row r="417" spans="2:2" x14ac:dyDescent="0.25">
      <c r="B417"/>
    </row>
    <row r="418" spans="2:2" x14ac:dyDescent="0.25">
      <c r="B418"/>
    </row>
    <row r="419" spans="2:2" x14ac:dyDescent="0.25">
      <c r="B419"/>
    </row>
    <row r="420" spans="2:2" x14ac:dyDescent="0.25">
      <c r="B420"/>
    </row>
  </sheetData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Evaluación Docente</vt:lpstr>
      <vt:lpstr>Análisis</vt:lpstr>
      <vt:lpstr>Tabla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</dc:creator>
  <cp:lastModifiedBy>Lorena Kikut</cp:lastModifiedBy>
  <cp:lastPrinted>2020-08-04T00:30:06Z</cp:lastPrinted>
  <dcterms:created xsi:type="dcterms:W3CDTF">2020-08-03T21:01:41Z</dcterms:created>
  <dcterms:modified xsi:type="dcterms:W3CDTF">2025-05-05T19:19:09Z</dcterms:modified>
</cp:coreProperties>
</file>